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050" activeTab="0"/>
  </bookViews>
  <sheets>
    <sheet name="Příjmy" sheetId="1" r:id="rId1"/>
    <sheet name="Financování" sheetId="2" r:id="rId2"/>
    <sheet name="Výdaje" sheetId="3" r:id="rId3"/>
  </sheets>
  <definedNames/>
  <calcPr fullCalcOnLoad="1"/>
</workbook>
</file>

<file path=xl/sharedStrings.xml><?xml version="1.0" encoding="utf-8"?>
<sst xmlns="http://schemas.openxmlformats.org/spreadsheetml/2006/main" count="165" uniqueCount="82">
  <si>
    <t>paragraf</t>
  </si>
  <si>
    <t>položka</t>
  </si>
  <si>
    <t>text</t>
  </si>
  <si>
    <t>Ostatní záležitosti kultury</t>
  </si>
  <si>
    <t>Veřejné osvětlení</t>
  </si>
  <si>
    <t>Péče o vzhled obce a veřejnou zeleň</t>
  </si>
  <si>
    <t>Bezpečnost a veřejný pořádek</t>
  </si>
  <si>
    <t>Využití volného času mládeže- hřiště</t>
  </si>
  <si>
    <t>Silnice</t>
  </si>
  <si>
    <t>Předškolní zařízení</t>
  </si>
  <si>
    <t>Základní školy</t>
  </si>
  <si>
    <t>Činnosti knihovnické</t>
  </si>
  <si>
    <t>Požární ochrana</t>
  </si>
  <si>
    <t>Činnost místní správy</t>
  </si>
  <si>
    <t xml:space="preserve">Vodní díla </t>
  </si>
  <si>
    <t xml:space="preserve">Ostatní záležitosti pozemních komunikací </t>
  </si>
  <si>
    <t>Ostatní činnosti související se službami pro obyvatelstvo</t>
  </si>
  <si>
    <t>Ostatní služby sociální péče</t>
  </si>
  <si>
    <t>Sportovní zařízení v majetku obce</t>
  </si>
  <si>
    <t>převody vlastním fondů v rozpočtech územní úrovně</t>
  </si>
  <si>
    <t>Obecné daně ze zboží a služeb v tuzemsku</t>
  </si>
  <si>
    <t>Poplatky  a odvody v oblasti životního prostředí</t>
  </si>
  <si>
    <t>Ostatní odvody z vybraných činností a služeb</t>
  </si>
  <si>
    <t>Správní poplatky</t>
  </si>
  <si>
    <t>Daně z majetku</t>
  </si>
  <si>
    <t>Zastupitelstva obcí</t>
  </si>
  <si>
    <t>Příjmy</t>
  </si>
  <si>
    <t>Příjmy celkem</t>
  </si>
  <si>
    <t>Financování celkem</t>
  </si>
  <si>
    <t>Výdaje celkem</t>
  </si>
  <si>
    <t xml:space="preserve">Financování </t>
  </si>
  <si>
    <t>změna stavu krátkodobých prostředků na účtech</t>
  </si>
  <si>
    <t>Územní plánování</t>
  </si>
  <si>
    <t>Obecné příjmy a výdaje z finančních operací</t>
  </si>
  <si>
    <t xml:space="preserve">dlouhodobé přijaté půjčky </t>
  </si>
  <si>
    <t>návrh 200 000</t>
  </si>
  <si>
    <t>návrh 20 000</t>
  </si>
  <si>
    <t>návrh 660 000</t>
  </si>
  <si>
    <t>návrh 1 mil.</t>
  </si>
  <si>
    <t>+</t>
  </si>
  <si>
    <t>Daně z příjmů fyzických osob</t>
  </si>
  <si>
    <t>Daně z příjmů právnických osob</t>
  </si>
  <si>
    <t>Místní poplatky z vybíraných činností a služeb</t>
  </si>
  <si>
    <t>Odvádění a čištění odpadních vod a nakládání s kaly</t>
  </si>
  <si>
    <t>Ostatní záležitosti sdělovacích prostředků</t>
  </si>
  <si>
    <t>Zájmová činnost a rekreace</t>
  </si>
  <si>
    <t>Sběr a odvoz komunálních odpadů</t>
  </si>
  <si>
    <t xml:space="preserve">Sběr a odvoz ostatních odpadů </t>
  </si>
  <si>
    <t>Sběr a odvoz nebezpečných odpadů</t>
  </si>
  <si>
    <t>Ost.záležitosti civilní připravenosti na krizové stavy</t>
  </si>
  <si>
    <t>Pohřebnictví</t>
  </si>
  <si>
    <t>par.</t>
  </si>
  <si>
    <t>pol.</t>
  </si>
  <si>
    <t>Provoz veřejné silniční dopravy</t>
  </si>
  <si>
    <t>Výdaje</t>
  </si>
  <si>
    <t>111x</t>
  </si>
  <si>
    <t>112x</t>
  </si>
  <si>
    <t>121x</t>
  </si>
  <si>
    <t>133x</t>
  </si>
  <si>
    <t>134x</t>
  </si>
  <si>
    <t>136x</t>
  </si>
  <si>
    <t>138x</t>
  </si>
  <si>
    <t>151x</t>
  </si>
  <si>
    <t>6xxx</t>
  </si>
  <si>
    <t>kapitálové výdaje</t>
  </si>
  <si>
    <t>5xxx</t>
  </si>
  <si>
    <t>běžné výdaje</t>
  </si>
  <si>
    <t>uhrazené splátky dlouh.přij.půjček</t>
  </si>
  <si>
    <t>213x</t>
  </si>
  <si>
    <t>Ostatní záležitosti lesního hospodářství</t>
  </si>
  <si>
    <t>Nebytové hospodářství</t>
  </si>
  <si>
    <t>232x</t>
  </si>
  <si>
    <t>Sběr a svoz ostatních odpadů</t>
  </si>
  <si>
    <t xml:space="preserve">Odvádění a čištění odpad.vod a nakl. s kaly </t>
  </si>
  <si>
    <t>211x</t>
  </si>
  <si>
    <t>214x</t>
  </si>
  <si>
    <t>413x</t>
  </si>
  <si>
    <t>převody vl.fondům v rozpočtech územní úrovně</t>
  </si>
  <si>
    <t>Daňové příjmy</t>
  </si>
  <si>
    <t>Nedaňové příjmy</t>
  </si>
  <si>
    <t>Přijaté transfery</t>
  </si>
  <si>
    <t xml:space="preserve">příjmy a výdaje z finančních operací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</si>
</sst>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0"/>
      <color indexed="17"/>
      <name val="Arial CE"/>
      <family val="0"/>
    </font>
    <font>
      <sz val="10"/>
      <color indexed="30"/>
      <name val="Arial CE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sz val="10"/>
      <color rgb="FF00B050"/>
      <name val="Arial CE"/>
      <family val="0"/>
    </font>
    <font>
      <sz val="10"/>
      <color rgb="FF0070C0"/>
      <name val="Arial CE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1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 horizontal="left"/>
    </xf>
    <xf numFmtId="4" fontId="48" fillId="0" borderId="26" xfId="0" applyNumberFormat="1" applyFont="1" applyBorder="1" applyAlignment="1">
      <alignment/>
    </xf>
    <xf numFmtId="0" fontId="1" fillId="0" borderId="27" xfId="0" applyFont="1" applyBorder="1" applyAlignment="1">
      <alignment horizontal="left"/>
    </xf>
    <xf numFmtId="4" fontId="48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4" fontId="48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4" fontId="49" fillId="0" borderId="34" xfId="0" applyNumberFormat="1" applyFon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/>
    </xf>
    <xf numFmtId="4" fontId="48" fillId="0" borderId="37" xfId="0" applyNumberFormat="1" applyFont="1" applyBorder="1" applyAlignment="1">
      <alignment/>
    </xf>
    <xf numFmtId="4" fontId="48" fillId="0" borderId="34" xfId="0" applyNumberFormat="1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14" xfId="0" applyFont="1" applyBorder="1" applyAlignment="1">
      <alignment/>
    </xf>
    <xf numFmtId="4" fontId="48" fillId="0" borderId="1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4" fontId="48" fillId="0" borderId="20" xfId="0" applyNumberFormat="1" applyFont="1" applyBorder="1" applyAlignment="1">
      <alignment/>
    </xf>
    <xf numFmtId="4" fontId="49" fillId="0" borderId="31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0" fillId="0" borderId="17" xfId="0" applyFont="1" applyBorder="1" applyAlignment="1">
      <alignment/>
    </xf>
    <xf numFmtId="4" fontId="48" fillId="0" borderId="17" xfId="0" applyNumberFormat="1" applyFont="1" applyBorder="1" applyAlignment="1">
      <alignment/>
    </xf>
    <xf numFmtId="0" fontId="1" fillId="0" borderId="41" xfId="0" applyFont="1" applyBorder="1" applyAlignment="1">
      <alignment horizontal="left"/>
    </xf>
    <xf numFmtId="4" fontId="49" fillId="0" borderId="16" xfId="0" applyNumberFormat="1" applyFont="1" applyBorder="1" applyAlignment="1">
      <alignment/>
    </xf>
    <xf numFmtId="0" fontId="0" fillId="0" borderId="3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16" xfId="0" applyFont="1" applyBorder="1" applyAlignment="1">
      <alignment/>
    </xf>
    <xf numFmtId="4" fontId="50" fillId="0" borderId="28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  <xf numFmtId="4" fontId="50" fillId="0" borderId="37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4" fontId="48" fillId="0" borderId="15" xfId="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/>
    </xf>
    <xf numFmtId="4" fontId="49" fillId="0" borderId="46" xfId="0" applyNumberFormat="1" applyFont="1" applyBorder="1" applyAlignment="1">
      <alignment/>
    </xf>
    <xf numFmtId="4" fontId="48" fillId="0" borderId="21" xfId="0" applyNumberFormat="1" applyFont="1" applyBorder="1" applyAlignment="1">
      <alignment/>
    </xf>
    <xf numFmtId="4" fontId="49" fillId="0" borderId="14" xfId="0" applyNumberFormat="1" applyFont="1" applyBorder="1" applyAlignment="1">
      <alignment/>
    </xf>
    <xf numFmtId="4" fontId="1" fillId="0" borderId="47" xfId="0" applyNumberFormat="1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4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40" xfId="0" applyFont="1" applyBorder="1" applyAlignment="1">
      <alignment horizontal="left"/>
    </xf>
    <xf numFmtId="4" fontId="0" fillId="0" borderId="34" xfId="0" applyNumberFormat="1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0" fillId="0" borderId="21" xfId="0" applyNumberFormat="1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16" xfId="0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51" fillId="0" borderId="0" xfId="0" applyFont="1" applyAlignment="1">
      <alignment/>
    </xf>
    <xf numFmtId="4" fontId="0" fillId="0" borderId="2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4" fontId="1" fillId="0" borderId="4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55" xfId="0" applyFont="1" applyBorder="1" applyAlignment="1">
      <alignment horizontal="left"/>
    </xf>
    <xf numFmtId="4" fontId="1" fillId="0" borderId="56" xfId="0" applyNumberFormat="1" applyFont="1" applyBorder="1" applyAlignment="1">
      <alignment/>
    </xf>
    <xf numFmtId="0" fontId="0" fillId="0" borderId="55" xfId="0" applyFont="1" applyBorder="1" applyAlignment="1">
      <alignment/>
    </xf>
    <xf numFmtId="4" fontId="0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51" fillId="0" borderId="21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1" fillId="0" borderId="43" xfId="0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52" fillId="0" borderId="15" xfId="0" applyNumberFormat="1" applyFont="1" applyBorder="1" applyAlignment="1">
      <alignment/>
    </xf>
    <xf numFmtId="4" fontId="1" fillId="0" borderId="57" xfId="0" applyNumberFormat="1" applyFont="1" applyFill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4" fontId="0" fillId="0" borderId="28" xfId="0" applyNumberForma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 horizontal="center"/>
    </xf>
    <xf numFmtId="0" fontId="1" fillId="0" borderId="6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4" fontId="48" fillId="0" borderId="46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5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63" xfId="0" applyFont="1" applyBorder="1" applyAlignment="1">
      <alignment horizontal="left"/>
    </xf>
    <xf numFmtId="0" fontId="0" fillId="0" borderId="63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4" fontId="0" fillId="0" borderId="63" xfId="0" applyNumberFormat="1" applyFont="1" applyBorder="1" applyAlignment="1">
      <alignment horizontal="right"/>
    </xf>
    <xf numFmtId="0" fontId="0" fillId="0" borderId="63" xfId="0" applyFont="1" applyBorder="1" applyAlignment="1">
      <alignment/>
    </xf>
    <xf numFmtId="165" fontId="0" fillId="0" borderId="63" xfId="0" applyNumberFormat="1" applyFont="1" applyBorder="1" applyAlignment="1">
      <alignment/>
    </xf>
    <xf numFmtId="0" fontId="0" fillId="0" borderId="63" xfId="0" applyFont="1" applyBorder="1" applyAlignment="1">
      <alignment/>
    </xf>
    <xf numFmtId="4" fontId="48" fillId="0" borderId="63" xfId="0" applyNumberFormat="1" applyFont="1" applyBorder="1" applyAlignment="1">
      <alignment horizontal="right"/>
    </xf>
    <xf numFmtId="4" fontId="1" fillId="0" borderId="63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5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4" fontId="3" fillId="0" borderId="63" xfId="0" applyNumberFormat="1" applyFont="1" applyBorder="1" applyAlignment="1">
      <alignment horizontal="right"/>
    </xf>
    <xf numFmtId="3" fontId="48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6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left"/>
    </xf>
    <xf numFmtId="0" fontId="1" fillId="0" borderId="63" xfId="0" applyFont="1" applyFill="1" applyBorder="1" applyAlignment="1">
      <alignment/>
    </xf>
    <xf numFmtId="0" fontId="1" fillId="0" borderId="58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59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5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26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Layout" workbookViewId="0" topLeftCell="A2">
      <selection activeCell="F21" sqref="F21"/>
    </sheetView>
  </sheetViews>
  <sheetFormatPr defaultColWidth="9.00390625" defaultRowHeight="12.75"/>
  <cols>
    <col min="1" max="2" width="4.875" style="0" bestFit="1" customWidth="1"/>
    <col min="3" max="3" width="59.50390625" style="0" bestFit="1" customWidth="1"/>
    <col min="4" max="4" width="15.50390625" style="0" hidden="1" customWidth="1"/>
    <col min="5" max="5" width="17.00390625" style="0" customWidth="1"/>
    <col min="6" max="6" width="12.50390625" style="0" customWidth="1"/>
  </cols>
  <sheetData>
    <row r="1" spans="1:4" ht="12.75">
      <c r="A1" s="187" t="s">
        <v>26</v>
      </c>
      <c r="B1" s="187"/>
      <c r="C1" s="187"/>
      <c r="D1" s="187"/>
    </row>
    <row r="2" spans="1:4" ht="13.5" thickBot="1">
      <c r="A2" s="4"/>
      <c r="B2" s="4"/>
      <c r="C2" s="4"/>
      <c r="D2" s="4"/>
    </row>
    <row r="3" spans="1:6" ht="13.5" thickBot="1" thickTop="1">
      <c r="A3" s="78" t="s">
        <v>51</v>
      </c>
      <c r="B3" s="79" t="s">
        <v>52</v>
      </c>
      <c r="C3" s="80" t="s">
        <v>2</v>
      </c>
      <c r="D3" s="81"/>
      <c r="E3" s="181">
        <v>2019</v>
      </c>
      <c r="F3" s="174"/>
    </row>
    <row r="4" spans="1:6" ht="12" customHeight="1" thickTop="1">
      <c r="A4" s="24"/>
      <c r="B4" s="136" t="s">
        <v>55</v>
      </c>
      <c r="C4" s="139" t="s">
        <v>40</v>
      </c>
      <c r="D4" s="137"/>
      <c r="E4" s="138">
        <v>8136000</v>
      </c>
      <c r="F4" s="173"/>
    </row>
    <row r="5" spans="1:6" ht="12" customHeight="1">
      <c r="A5" s="5"/>
      <c r="B5" s="10" t="s">
        <v>56</v>
      </c>
      <c r="C5" s="140" t="s">
        <v>41</v>
      </c>
      <c r="D5" s="11"/>
      <c r="E5" s="107">
        <v>6048000</v>
      </c>
      <c r="F5" s="173"/>
    </row>
    <row r="6" spans="1:9" ht="12" customHeight="1">
      <c r="A6" s="14"/>
      <c r="B6" s="12" t="s">
        <v>57</v>
      </c>
      <c r="C6" s="141" t="s">
        <v>20</v>
      </c>
      <c r="D6" s="132"/>
      <c r="E6" s="133">
        <v>14481000</v>
      </c>
      <c r="F6" s="178"/>
      <c r="I6" s="1"/>
    </row>
    <row r="7" spans="1:7" ht="12" customHeight="1">
      <c r="A7" s="5"/>
      <c r="B7" s="6" t="s">
        <v>58</v>
      </c>
      <c r="C7" s="140" t="s">
        <v>21</v>
      </c>
      <c r="D7" s="17"/>
      <c r="E7" s="107">
        <v>2500000</v>
      </c>
      <c r="F7" s="178"/>
      <c r="G7" s="1"/>
    </row>
    <row r="8" spans="1:6" ht="12" customHeight="1">
      <c r="A8" s="20"/>
      <c r="B8" s="16" t="s">
        <v>59</v>
      </c>
      <c r="C8" s="142" t="s">
        <v>42</v>
      </c>
      <c r="D8" s="13"/>
      <c r="E8" s="131">
        <v>50000</v>
      </c>
      <c r="F8" s="178"/>
    </row>
    <row r="9" spans="1:6" ht="12" customHeight="1">
      <c r="A9" s="5"/>
      <c r="B9" s="10" t="s">
        <v>61</v>
      </c>
      <c r="C9" s="140" t="s">
        <v>22</v>
      </c>
      <c r="D9" s="134"/>
      <c r="E9" s="107">
        <v>250000</v>
      </c>
      <c r="F9" s="178"/>
    </row>
    <row r="10" spans="1:6" ht="12" customHeight="1">
      <c r="A10" s="14"/>
      <c r="B10" s="12" t="s">
        <v>60</v>
      </c>
      <c r="C10" s="141" t="s">
        <v>23</v>
      </c>
      <c r="D10" s="21"/>
      <c r="E10" s="133">
        <v>40000</v>
      </c>
      <c r="F10" s="178"/>
    </row>
    <row r="11" spans="1:6" ht="12" customHeight="1">
      <c r="A11" s="14"/>
      <c r="B11" s="12" t="s">
        <v>62</v>
      </c>
      <c r="C11" s="141" t="s">
        <v>24</v>
      </c>
      <c r="D11" s="19"/>
      <c r="E11" s="107">
        <f>1351000*1.05</f>
        <v>1418550</v>
      </c>
      <c r="F11" s="178"/>
    </row>
    <row r="12" spans="1:6" ht="12" customHeight="1">
      <c r="A12" s="151"/>
      <c r="B12" s="152"/>
      <c r="C12" s="153" t="s">
        <v>78</v>
      </c>
      <c r="D12" s="145"/>
      <c r="E12" s="112">
        <f>SUM(E4:E11)</f>
        <v>32923550</v>
      </c>
      <c r="F12" s="160"/>
    </row>
    <row r="13" spans="1:6" ht="12" customHeight="1">
      <c r="A13" s="148">
        <v>1039</v>
      </c>
      <c r="B13" s="18" t="s">
        <v>68</v>
      </c>
      <c r="C13" s="141" t="s">
        <v>69</v>
      </c>
      <c r="D13" s="21"/>
      <c r="E13" s="133">
        <v>20000</v>
      </c>
      <c r="F13" s="1"/>
    </row>
    <row r="14" spans="1:6" ht="12" customHeight="1">
      <c r="A14" s="22">
        <v>2321</v>
      </c>
      <c r="B14" s="16" t="s">
        <v>68</v>
      </c>
      <c r="C14" s="141" t="s">
        <v>73</v>
      </c>
      <c r="D14" s="21"/>
      <c r="E14" s="108">
        <v>550000</v>
      </c>
      <c r="F14" s="1"/>
    </row>
    <row r="15" spans="1:6" ht="12" customHeight="1">
      <c r="A15" s="23">
        <v>3613</v>
      </c>
      <c r="B15" s="10" t="s">
        <v>68</v>
      </c>
      <c r="C15" s="141" t="s">
        <v>70</v>
      </c>
      <c r="D15" s="21"/>
      <c r="E15" s="107">
        <v>0</v>
      </c>
      <c r="F15" s="183"/>
    </row>
    <row r="16" spans="1:6" ht="12" customHeight="1">
      <c r="A16" s="22">
        <v>3723</v>
      </c>
      <c r="B16" s="16" t="s">
        <v>71</v>
      </c>
      <c r="C16" s="140" t="s">
        <v>72</v>
      </c>
      <c r="D16" s="17"/>
      <c r="E16" s="107">
        <v>400000</v>
      </c>
      <c r="F16" s="1"/>
    </row>
    <row r="17" spans="1:6" ht="12" customHeight="1">
      <c r="A17" s="23">
        <v>6171</v>
      </c>
      <c r="B17" s="10" t="s">
        <v>74</v>
      </c>
      <c r="C17" s="143" t="s">
        <v>13</v>
      </c>
      <c r="D17" s="17"/>
      <c r="E17" s="107">
        <v>130000</v>
      </c>
      <c r="F17" s="1"/>
    </row>
    <row r="18" spans="1:6" ht="12" customHeight="1">
      <c r="A18" s="24"/>
      <c r="B18" s="12" t="s">
        <v>68</v>
      </c>
      <c r="C18" s="144" t="s">
        <v>13</v>
      </c>
      <c r="D18" s="19"/>
      <c r="E18" s="133">
        <v>30000</v>
      </c>
      <c r="F18" s="183"/>
    </row>
    <row r="19" spans="1:6" ht="12" customHeight="1">
      <c r="A19" s="23">
        <v>6310</v>
      </c>
      <c r="B19" s="10" t="s">
        <v>75</v>
      </c>
      <c r="C19" s="140" t="s">
        <v>81</v>
      </c>
      <c r="D19" s="17"/>
      <c r="E19" s="107">
        <v>2000</v>
      </c>
      <c r="F19" s="1"/>
    </row>
    <row r="20" spans="1:6" ht="12" customHeight="1">
      <c r="A20" s="150"/>
      <c r="B20" s="8"/>
      <c r="C20" s="129" t="s">
        <v>79</v>
      </c>
      <c r="D20" s="130"/>
      <c r="E20" s="112">
        <f>SUM(E13:E19)</f>
        <v>1132000</v>
      </c>
      <c r="F20" s="179"/>
    </row>
    <row r="21" spans="1:6" ht="12" customHeight="1">
      <c r="A21" s="148">
        <v>6330</v>
      </c>
      <c r="B21" s="18" t="s">
        <v>76</v>
      </c>
      <c r="C21" s="149" t="s">
        <v>77</v>
      </c>
      <c r="D21" s="19"/>
      <c r="E21" s="106">
        <v>110000</v>
      </c>
      <c r="F21" s="180"/>
    </row>
    <row r="22" spans="1:6" ht="12" customHeight="1">
      <c r="A22" s="146"/>
      <c r="B22" s="8"/>
      <c r="C22" s="147" t="s">
        <v>80</v>
      </c>
      <c r="D22" s="130"/>
      <c r="E22" s="113">
        <v>110000</v>
      </c>
      <c r="F22" s="179"/>
    </row>
    <row r="23" spans="1:6" ht="12" customHeight="1" thickBot="1">
      <c r="A23" s="188" t="s">
        <v>27</v>
      </c>
      <c r="B23" s="189"/>
      <c r="C23" s="190"/>
      <c r="D23" s="25"/>
      <c r="E23" s="25">
        <f>SUM(E22+E20+E12)</f>
        <v>34165550</v>
      </c>
      <c r="F23" s="160"/>
    </row>
    <row r="24" spans="1:13" ht="12" customHeight="1" thickTop="1">
      <c r="A24" s="26"/>
      <c r="B24" s="26"/>
      <c r="C24" s="26"/>
      <c r="D24" s="26"/>
      <c r="F24" s="1"/>
      <c r="M24" s="3"/>
    </row>
  </sheetData>
  <sheetProtection/>
  <mergeCells count="2">
    <mergeCell ref="A1:D1"/>
    <mergeCell ref="A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&amp;LNávrh rozpočtu obce na rok 2019
&amp;R
</oddHeader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view="pageLayout" workbookViewId="0" topLeftCell="A1">
      <selection activeCell="F4" sqref="F4:F6"/>
    </sheetView>
  </sheetViews>
  <sheetFormatPr defaultColWidth="9.00390625" defaultRowHeight="12.75"/>
  <cols>
    <col min="1" max="2" width="8.75390625" style="90" customWidth="1"/>
    <col min="3" max="3" width="41.50390625" style="90" customWidth="1"/>
    <col min="4" max="4" width="3.50390625" style="90" hidden="1" customWidth="1"/>
    <col min="5" max="5" width="15.50390625" style="90" customWidth="1"/>
    <col min="6" max="6" width="16.875" style="90" customWidth="1"/>
    <col min="7" max="7" width="15.50390625" style="90" customWidth="1"/>
    <col min="8" max="16384" width="8.75390625" style="90" customWidth="1"/>
  </cols>
  <sheetData>
    <row r="1" spans="1:5" ht="12.75">
      <c r="A1" s="89" t="s">
        <v>30</v>
      </c>
      <c r="B1" s="89"/>
      <c r="C1" s="89"/>
      <c r="E1" s="89"/>
    </row>
    <row r="2" spans="1:5" ht="12.75">
      <c r="A2" s="89"/>
      <c r="B2" s="89"/>
      <c r="C2" s="89"/>
      <c r="D2" s="89"/>
      <c r="E2" s="89"/>
    </row>
    <row r="3" spans="1:7" ht="12">
      <c r="A3" s="162" t="s">
        <v>0</v>
      </c>
      <c r="B3" s="162" t="s">
        <v>1</v>
      </c>
      <c r="C3" s="162" t="s">
        <v>2</v>
      </c>
      <c r="D3" s="162">
        <v>2016</v>
      </c>
      <c r="E3" s="163">
        <v>2019</v>
      </c>
      <c r="F3" s="172"/>
      <c r="G3" s="174"/>
    </row>
    <row r="4" spans="1:7" ht="12">
      <c r="A4" s="162"/>
      <c r="B4" s="164">
        <v>8115</v>
      </c>
      <c r="C4" s="162" t="s">
        <v>31</v>
      </c>
      <c r="D4" s="162"/>
      <c r="E4" s="184">
        <v>45969541</v>
      </c>
      <c r="F4" s="173"/>
      <c r="G4" s="175"/>
    </row>
    <row r="5" spans="1:7" ht="12">
      <c r="A5" s="166"/>
      <c r="B5" s="164">
        <v>8123</v>
      </c>
      <c r="C5" s="166" t="s">
        <v>34</v>
      </c>
      <c r="D5" s="167"/>
      <c r="E5" s="165">
        <v>12360000</v>
      </c>
      <c r="F5" s="173"/>
      <c r="G5" s="176"/>
    </row>
    <row r="6" spans="1:7" ht="12">
      <c r="A6" s="166"/>
      <c r="B6" s="164">
        <v>8124</v>
      </c>
      <c r="C6" s="168" t="s">
        <v>67</v>
      </c>
      <c r="D6" s="167"/>
      <c r="E6" s="169">
        <v>-2973000</v>
      </c>
      <c r="F6" s="173"/>
      <c r="G6" s="173"/>
    </row>
    <row r="7" spans="1:7" ht="12.75">
      <c r="A7" s="191" t="s">
        <v>28</v>
      </c>
      <c r="B7" s="191"/>
      <c r="C7" s="191"/>
      <c r="D7" s="170"/>
      <c r="E7" s="170">
        <f>SUM(E4:E6)</f>
        <v>55356541</v>
      </c>
      <c r="F7" s="159"/>
      <c r="G7" s="177"/>
    </row>
    <row r="8" spans="1:7" ht="12.75">
      <c r="A8" s="91"/>
      <c r="B8" s="92"/>
      <c r="C8" s="91"/>
      <c r="D8" s="93"/>
      <c r="E8" s="161"/>
      <c r="F8" s="123"/>
      <c r="G8" s="176"/>
    </row>
    <row r="9" spans="1:6" ht="12.75">
      <c r="A9" s="91"/>
      <c r="B9" s="92"/>
      <c r="C9" s="123"/>
      <c r="D9" s="124"/>
      <c r="E9" s="125"/>
      <c r="F9" s="123"/>
    </row>
    <row r="10" spans="1:6" ht="12.75">
      <c r="A10" s="91"/>
      <c r="B10" s="92"/>
      <c r="C10" s="123"/>
      <c r="D10" s="124"/>
      <c r="E10" s="125"/>
      <c r="F10" s="123"/>
    </row>
    <row r="11" spans="5:6" ht="12.75">
      <c r="E11" s="122"/>
      <c r="F11" s="121"/>
    </row>
  </sheetData>
  <sheetProtection/>
  <mergeCells count="1">
    <mergeCell ref="A7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&amp;LNávrh rozpočtu obce na rok 2019
</oddHead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view="pageLayout" workbookViewId="0" topLeftCell="A1">
      <selection activeCell="F15" sqref="F15:F22"/>
    </sheetView>
  </sheetViews>
  <sheetFormatPr defaultColWidth="9.00390625" defaultRowHeight="12.75"/>
  <cols>
    <col min="3" max="3" width="42.875" style="0" customWidth="1"/>
    <col min="4" max="4" width="15.50390625" style="0" hidden="1" customWidth="1"/>
    <col min="5" max="5" width="15.875" style="105" customWidth="1"/>
    <col min="6" max="7" width="16.50390625" style="0" customWidth="1"/>
  </cols>
  <sheetData>
    <row r="1" spans="1:4" ht="12.75">
      <c r="A1" s="126" t="s">
        <v>54</v>
      </c>
      <c r="B1" s="126"/>
      <c r="C1" s="126"/>
      <c r="D1" s="126"/>
    </row>
    <row r="2" spans="1:4" ht="13.5" thickBot="1">
      <c r="A2" s="30"/>
      <c r="B2" s="30"/>
      <c r="C2" s="30"/>
      <c r="D2" s="30"/>
    </row>
    <row r="3" spans="1:7" ht="13.5" thickBot="1" thickTop="1">
      <c r="A3" s="78" t="s">
        <v>0</v>
      </c>
      <c r="B3" s="79" t="s">
        <v>1</v>
      </c>
      <c r="C3" s="80" t="s">
        <v>2</v>
      </c>
      <c r="D3" s="81">
        <v>2016</v>
      </c>
      <c r="E3" s="156">
        <v>2019</v>
      </c>
      <c r="F3" s="171"/>
      <c r="G3" s="158"/>
    </row>
    <row r="4" spans="1:5" ht="13.5" thickTop="1">
      <c r="A4" s="31">
        <v>2212</v>
      </c>
      <c r="B4" s="206" t="s">
        <v>8</v>
      </c>
      <c r="C4" s="207"/>
      <c r="D4" s="32"/>
      <c r="E4" s="127"/>
    </row>
    <row r="5" spans="1:5" ht="12.75">
      <c r="A5" s="33"/>
      <c r="B5" s="36" t="s">
        <v>65</v>
      </c>
      <c r="C5" s="28" t="s">
        <v>66</v>
      </c>
      <c r="D5" s="37"/>
      <c r="E5" s="108">
        <v>250000</v>
      </c>
    </row>
    <row r="6" spans="1:7" ht="12.75">
      <c r="A6" s="38"/>
      <c r="B6" s="39"/>
      <c r="C6" s="29"/>
      <c r="D6" s="40"/>
      <c r="E6" s="103">
        <f>SUM(E5)</f>
        <v>250000</v>
      </c>
      <c r="F6" s="155"/>
      <c r="G6" s="155"/>
    </row>
    <row r="7" spans="1:5" ht="12.75">
      <c r="A7" s="41">
        <v>2219</v>
      </c>
      <c r="B7" s="197" t="s">
        <v>15</v>
      </c>
      <c r="C7" s="198"/>
      <c r="D7" s="43"/>
      <c r="E7" s="109"/>
    </row>
    <row r="8" spans="1:5" ht="12.75">
      <c r="A8" s="38"/>
      <c r="B8" s="39" t="s">
        <v>65</v>
      </c>
      <c r="C8" s="29" t="s">
        <v>66</v>
      </c>
      <c r="D8" s="44"/>
      <c r="E8" s="108">
        <v>250000</v>
      </c>
    </row>
    <row r="9" spans="1:7" ht="12.75">
      <c r="A9" s="38"/>
      <c r="B9" s="39"/>
      <c r="C9" s="29"/>
      <c r="D9" s="40"/>
      <c r="E9" s="103">
        <f>SUM(E8)</f>
        <v>250000</v>
      </c>
      <c r="F9" s="155"/>
      <c r="G9" s="155"/>
    </row>
    <row r="10" spans="1:5" ht="12.75">
      <c r="A10" s="45">
        <v>2221</v>
      </c>
      <c r="B10" s="197" t="s">
        <v>53</v>
      </c>
      <c r="C10" s="198"/>
      <c r="D10" s="43"/>
      <c r="E10" s="109"/>
    </row>
    <row r="11" spans="1:5" ht="12.75">
      <c r="A11" s="46"/>
      <c r="B11" s="10" t="s">
        <v>65</v>
      </c>
      <c r="C11" s="47" t="s">
        <v>66</v>
      </c>
      <c r="D11" s="104"/>
      <c r="E11" s="108">
        <v>1160000</v>
      </c>
    </row>
    <row r="12" spans="1:7" ht="12.75">
      <c r="A12" s="72"/>
      <c r="B12" s="8"/>
      <c r="C12" s="88"/>
      <c r="D12" s="74"/>
      <c r="E12" s="113">
        <f>SUM(E11)</f>
        <v>1160000</v>
      </c>
      <c r="F12" s="155"/>
      <c r="G12" s="155"/>
    </row>
    <row r="13" spans="1:5" ht="12.75">
      <c r="A13" s="33">
        <v>2321</v>
      </c>
      <c r="B13" s="192" t="s">
        <v>43</v>
      </c>
      <c r="C13" s="193"/>
      <c r="D13" s="34"/>
      <c r="E13" s="119"/>
    </row>
    <row r="14" spans="1:5" ht="12.75">
      <c r="A14" s="38"/>
      <c r="B14" s="86" t="s">
        <v>63</v>
      </c>
      <c r="C14" s="83" t="s">
        <v>64</v>
      </c>
      <c r="D14" s="37"/>
      <c r="E14" s="98">
        <v>7000000</v>
      </c>
    </row>
    <row r="15" spans="1:7" ht="12.75">
      <c r="A15" s="38"/>
      <c r="B15" s="16"/>
      <c r="C15" s="53"/>
      <c r="D15" s="40"/>
      <c r="E15" s="103">
        <f>SUM(E14)</f>
        <v>7000000</v>
      </c>
      <c r="F15" s="185"/>
      <c r="G15" s="155"/>
    </row>
    <row r="16" spans="1:5" ht="12.75">
      <c r="A16" s="54">
        <v>2341</v>
      </c>
      <c r="B16" s="197" t="s">
        <v>14</v>
      </c>
      <c r="C16" s="198"/>
      <c r="D16" s="43"/>
      <c r="E16" s="109"/>
    </row>
    <row r="17" spans="1:5" ht="12.75">
      <c r="A17" s="33"/>
      <c r="B17" s="85" t="s">
        <v>65</v>
      </c>
      <c r="C17" s="84" t="s">
        <v>66</v>
      </c>
      <c r="D17" s="34"/>
      <c r="E17" s="108">
        <v>200000</v>
      </c>
    </row>
    <row r="18" spans="1:6" ht="12.75">
      <c r="A18" s="35"/>
      <c r="B18" s="110" t="s">
        <v>63</v>
      </c>
      <c r="C18" s="29" t="s">
        <v>64</v>
      </c>
      <c r="D18" s="37"/>
      <c r="E18" s="108">
        <v>2800000</v>
      </c>
      <c r="F18" s="182"/>
    </row>
    <row r="19" spans="1:13" ht="12.75">
      <c r="A19" s="72"/>
      <c r="B19" s="111"/>
      <c r="C19" s="70"/>
      <c r="D19" s="74"/>
      <c r="E19" s="112">
        <f>SUM(E17:E18)</f>
        <v>3000000</v>
      </c>
      <c r="F19" s="185"/>
      <c r="M19" t="s">
        <v>39</v>
      </c>
    </row>
    <row r="20" spans="1:5" ht="12.75">
      <c r="A20" s="54">
        <v>3111</v>
      </c>
      <c r="B20" s="197" t="s">
        <v>9</v>
      </c>
      <c r="C20" s="198"/>
      <c r="D20" s="51"/>
      <c r="E20" s="119"/>
    </row>
    <row r="21" spans="1:7" ht="12.75">
      <c r="A21" s="67"/>
      <c r="B21" s="12" t="s">
        <v>65</v>
      </c>
      <c r="C21" s="55" t="s">
        <v>66</v>
      </c>
      <c r="D21" s="56"/>
      <c r="E21" s="108">
        <v>3000000</v>
      </c>
      <c r="F21" s="186"/>
      <c r="G21" s="155"/>
    </row>
    <row r="22" spans="1:6" ht="12.75">
      <c r="A22" s="60"/>
      <c r="B22" s="18" t="s">
        <v>63</v>
      </c>
      <c r="C22" s="27" t="s">
        <v>64</v>
      </c>
      <c r="D22" s="75"/>
      <c r="E22" s="128">
        <v>7500000</v>
      </c>
      <c r="F22" s="185"/>
    </row>
    <row r="23" spans="1:7" ht="12.75">
      <c r="A23" s="57"/>
      <c r="B23" s="16"/>
      <c r="C23" s="61"/>
      <c r="D23" s="58"/>
      <c r="E23" s="113">
        <f>SUM(E21:E22)</f>
        <v>10500000</v>
      </c>
      <c r="F23" s="155"/>
      <c r="G23" s="155"/>
    </row>
    <row r="24" spans="1:5" ht="12.75">
      <c r="A24" s="35">
        <v>3412</v>
      </c>
      <c r="B24" s="202" t="s">
        <v>18</v>
      </c>
      <c r="C24" s="203"/>
      <c r="D24" s="52"/>
      <c r="E24" s="109"/>
    </row>
    <row r="25" spans="1:5" ht="12.75">
      <c r="A25" s="38"/>
      <c r="B25" s="16" t="s">
        <v>65</v>
      </c>
      <c r="C25" s="59" t="s">
        <v>66</v>
      </c>
      <c r="D25" s="40"/>
      <c r="E25" s="108">
        <v>100000</v>
      </c>
    </row>
    <row r="26" spans="1:6" ht="12.75">
      <c r="A26" s="38"/>
      <c r="B26" s="10" t="s">
        <v>63</v>
      </c>
      <c r="C26" s="7" t="s">
        <v>64</v>
      </c>
      <c r="D26" s="40"/>
      <c r="E26" s="108">
        <v>200000</v>
      </c>
      <c r="F26" s="182"/>
    </row>
    <row r="27" spans="1:7" ht="12.75">
      <c r="A27" s="60"/>
      <c r="B27" s="8"/>
      <c r="C27" s="61"/>
      <c r="D27" s="58"/>
      <c r="E27" s="112">
        <f>SUM(E25:E26)</f>
        <v>300000</v>
      </c>
      <c r="F27" s="155"/>
      <c r="G27" s="155"/>
    </row>
    <row r="28" spans="1:5" ht="12.75">
      <c r="A28" s="45">
        <v>3113</v>
      </c>
      <c r="B28" s="204" t="s">
        <v>10</v>
      </c>
      <c r="C28" s="205"/>
      <c r="D28" s="62"/>
      <c r="E28" s="109"/>
    </row>
    <row r="29" spans="1:6" ht="12.75">
      <c r="A29" s="46"/>
      <c r="B29" s="63" t="s">
        <v>63</v>
      </c>
      <c r="C29" s="28" t="s">
        <v>64</v>
      </c>
      <c r="D29" s="48"/>
      <c r="E29" s="108">
        <v>5600000</v>
      </c>
      <c r="F29" s="182"/>
    </row>
    <row r="30" spans="1:7" ht="12.75">
      <c r="A30" s="57"/>
      <c r="B30" s="64"/>
      <c r="C30" s="61"/>
      <c r="D30" s="58"/>
      <c r="E30" s="113">
        <f>SUM(E29)</f>
        <v>5600000</v>
      </c>
      <c r="F30" s="155"/>
      <c r="G30" s="155"/>
    </row>
    <row r="31" spans="1:5" ht="12.75">
      <c r="A31" s="54">
        <v>3314</v>
      </c>
      <c r="B31" s="197" t="s">
        <v>11</v>
      </c>
      <c r="C31" s="198"/>
      <c r="D31" s="43"/>
      <c r="E31" s="109"/>
    </row>
    <row r="32" spans="1:5" ht="12.75">
      <c r="A32" s="46"/>
      <c r="B32" s="10" t="s">
        <v>65</v>
      </c>
      <c r="C32" s="47" t="s">
        <v>66</v>
      </c>
      <c r="D32" s="48"/>
      <c r="E32" s="108">
        <v>200000</v>
      </c>
    </row>
    <row r="33" spans="1:7" ht="12.75">
      <c r="A33" s="38"/>
      <c r="B33" s="39" t="s">
        <v>63</v>
      </c>
      <c r="C33" s="29" t="s">
        <v>64</v>
      </c>
      <c r="D33" s="40"/>
      <c r="E33" s="128">
        <v>1000000</v>
      </c>
      <c r="F33" s="173"/>
      <c r="G33" s="155"/>
    </row>
    <row r="34" spans="1:5" ht="12.75">
      <c r="A34" s="57"/>
      <c r="B34" s="61"/>
      <c r="C34" s="61"/>
      <c r="D34" s="40"/>
      <c r="E34" s="113">
        <f>SUM(E32:E33)</f>
        <v>1200000</v>
      </c>
    </row>
    <row r="35" spans="1:5" ht="12.75">
      <c r="A35" s="116"/>
      <c r="B35" s="115"/>
      <c r="C35" s="118"/>
      <c r="D35" s="114"/>
      <c r="E35" s="117"/>
    </row>
    <row r="36" spans="1:5" ht="12.75">
      <c r="A36" s="54">
        <v>3349</v>
      </c>
      <c r="B36" s="202" t="s">
        <v>44</v>
      </c>
      <c r="C36" s="203"/>
      <c r="D36" s="43"/>
      <c r="E36" s="119"/>
    </row>
    <row r="37" spans="1:5" ht="12.75">
      <c r="A37" s="35"/>
      <c r="B37" s="39" t="s">
        <v>65</v>
      </c>
      <c r="C37" s="29" t="s">
        <v>66</v>
      </c>
      <c r="D37" s="37"/>
      <c r="E37" s="108">
        <v>150000</v>
      </c>
    </row>
    <row r="38" spans="1:7" ht="12.75">
      <c r="A38" s="57"/>
      <c r="B38" s="61"/>
      <c r="C38" s="61"/>
      <c r="D38" s="40"/>
      <c r="E38" s="112">
        <f>SUM(E37)</f>
        <v>150000</v>
      </c>
      <c r="F38" s="155"/>
      <c r="G38" s="155"/>
    </row>
    <row r="39" spans="1:5" ht="12.75">
      <c r="A39" s="54">
        <v>3399</v>
      </c>
      <c r="B39" s="197" t="s">
        <v>3</v>
      </c>
      <c r="C39" s="198"/>
      <c r="D39" s="43"/>
      <c r="E39" s="109"/>
    </row>
    <row r="40" spans="1:5" ht="12.75">
      <c r="A40" s="46"/>
      <c r="B40" s="10" t="s">
        <v>65</v>
      </c>
      <c r="C40" s="47" t="s">
        <v>66</v>
      </c>
      <c r="D40" s="48"/>
      <c r="E40" s="108">
        <v>225000</v>
      </c>
    </row>
    <row r="41" spans="1:7" ht="12.75">
      <c r="A41" s="38"/>
      <c r="B41" s="29"/>
      <c r="C41" s="49"/>
      <c r="D41" s="40"/>
      <c r="E41" s="112">
        <f>SUM(E40)</f>
        <v>225000</v>
      </c>
      <c r="F41" s="155"/>
      <c r="G41" s="155"/>
    </row>
    <row r="42" spans="1:5" ht="12.75">
      <c r="A42" s="54">
        <v>3421</v>
      </c>
      <c r="B42" s="197" t="s">
        <v>7</v>
      </c>
      <c r="C42" s="198"/>
      <c r="D42" s="66"/>
      <c r="E42" s="109"/>
    </row>
    <row r="43" spans="1:5" ht="12.75">
      <c r="A43" s="33"/>
      <c r="B43" s="63" t="s">
        <v>65</v>
      </c>
      <c r="C43" s="28" t="s">
        <v>66</v>
      </c>
      <c r="D43" s="62"/>
      <c r="E43" s="108">
        <v>20000</v>
      </c>
    </row>
    <row r="44" spans="1:6" ht="12.75">
      <c r="A44" s="46"/>
      <c r="B44" s="63" t="s">
        <v>63</v>
      </c>
      <c r="C44" s="28" t="s">
        <v>64</v>
      </c>
      <c r="D44" s="48"/>
      <c r="E44" s="108">
        <v>750000</v>
      </c>
      <c r="F44" s="182"/>
    </row>
    <row r="45" spans="1:12" ht="12.75">
      <c r="A45" s="38"/>
      <c r="B45" s="65"/>
      <c r="C45" s="29"/>
      <c r="D45" s="40"/>
      <c r="E45" s="120">
        <f>SUM(E43:E44)</f>
        <v>770000</v>
      </c>
      <c r="F45" s="155"/>
      <c r="G45" s="155"/>
      <c r="L45" s="87"/>
    </row>
    <row r="46" spans="1:5" ht="12.75">
      <c r="A46" s="45">
        <v>3429</v>
      </c>
      <c r="B46" s="197" t="s">
        <v>45</v>
      </c>
      <c r="C46" s="198"/>
      <c r="D46" s="43"/>
      <c r="E46" s="109"/>
    </row>
    <row r="47" spans="1:6" ht="12.75">
      <c r="A47" s="67"/>
      <c r="B47" s="10" t="s">
        <v>65</v>
      </c>
      <c r="C47" s="28" t="s">
        <v>66</v>
      </c>
      <c r="D47" s="34"/>
      <c r="E47" s="108">
        <v>350000</v>
      </c>
      <c r="F47" s="182"/>
    </row>
    <row r="48" spans="1:7" ht="12.75">
      <c r="A48" s="57"/>
      <c r="B48" s="8"/>
      <c r="C48" s="61"/>
      <c r="D48" s="58"/>
      <c r="E48" s="113">
        <f>SUM(E47)</f>
        <v>350000</v>
      </c>
      <c r="F48" s="155"/>
      <c r="G48" s="155"/>
    </row>
    <row r="49" spans="1:5" ht="12.75">
      <c r="A49" s="33">
        <v>3900</v>
      </c>
      <c r="B49" s="202" t="s">
        <v>16</v>
      </c>
      <c r="C49" s="203"/>
      <c r="D49" s="51"/>
      <c r="E49" s="109"/>
    </row>
    <row r="50" spans="1:5" ht="12.75">
      <c r="A50" s="33"/>
      <c r="B50" s="85" t="s">
        <v>65</v>
      </c>
      <c r="C50" s="47" t="s">
        <v>66</v>
      </c>
      <c r="D50" s="37"/>
      <c r="E50" s="108">
        <v>0</v>
      </c>
    </row>
    <row r="51" spans="1:6" ht="12.75">
      <c r="A51" s="38"/>
      <c r="B51" s="39" t="s">
        <v>63</v>
      </c>
      <c r="C51" s="29" t="s">
        <v>64</v>
      </c>
      <c r="D51" s="44"/>
      <c r="E51" s="108">
        <v>45000000</v>
      </c>
      <c r="F51" s="185"/>
    </row>
    <row r="52" spans="1:7" ht="12.75">
      <c r="A52" s="57"/>
      <c r="B52" s="8"/>
      <c r="C52" s="61"/>
      <c r="D52" s="58"/>
      <c r="E52" s="103">
        <f>SUM(E50:E51)</f>
        <v>45000000</v>
      </c>
      <c r="F52" s="155"/>
      <c r="G52" s="155"/>
    </row>
    <row r="53" spans="1:5" ht="12.75">
      <c r="A53" s="45">
        <v>3631</v>
      </c>
      <c r="B53" s="197" t="s">
        <v>4</v>
      </c>
      <c r="C53" s="198"/>
      <c r="D53" s="43"/>
      <c r="E53" s="109"/>
    </row>
    <row r="54" spans="1:6" ht="12.75">
      <c r="A54" s="33"/>
      <c r="B54" s="63" t="s">
        <v>65</v>
      </c>
      <c r="C54" s="28" t="s">
        <v>66</v>
      </c>
      <c r="D54" s="34"/>
      <c r="E54" s="108">
        <v>700000</v>
      </c>
      <c r="F54" s="182"/>
    </row>
    <row r="55" spans="1:5" ht="12.75">
      <c r="A55" s="46"/>
      <c r="B55" s="10" t="s">
        <v>63</v>
      </c>
      <c r="C55" s="47" t="s">
        <v>64</v>
      </c>
      <c r="D55" s="48" t="s">
        <v>35</v>
      </c>
      <c r="E55" s="108">
        <v>0</v>
      </c>
    </row>
    <row r="56" spans="1:7" ht="12.75">
      <c r="A56" s="38"/>
      <c r="B56" s="8"/>
      <c r="C56" s="88"/>
      <c r="D56" s="44"/>
      <c r="E56" s="112">
        <f>SUM(E54:E55)</f>
        <v>700000</v>
      </c>
      <c r="F56" s="155"/>
      <c r="G56" s="155"/>
    </row>
    <row r="57" spans="1:5" ht="12.75">
      <c r="A57" s="94">
        <v>3632</v>
      </c>
      <c r="B57" s="200" t="s">
        <v>50</v>
      </c>
      <c r="C57" s="201"/>
      <c r="D57" s="95"/>
      <c r="E57" s="109"/>
    </row>
    <row r="58" spans="1:5" ht="12.75">
      <c r="A58" s="96"/>
      <c r="B58" s="85" t="s">
        <v>65</v>
      </c>
      <c r="C58" s="97" t="s">
        <v>66</v>
      </c>
      <c r="D58" s="95"/>
      <c r="E58" s="108">
        <v>20000</v>
      </c>
    </row>
    <row r="59" spans="1:7" ht="12.75">
      <c r="A59" s="99"/>
      <c r="B59" s="100"/>
      <c r="C59" s="101"/>
      <c r="D59" s="102"/>
      <c r="E59" s="120">
        <f>SUM(E58)</f>
        <v>20000</v>
      </c>
      <c r="F59" s="155"/>
      <c r="G59" s="155"/>
    </row>
    <row r="60" spans="1:5" ht="12.75">
      <c r="A60" s="54">
        <v>3635</v>
      </c>
      <c r="B60" s="197" t="s">
        <v>32</v>
      </c>
      <c r="C60" s="198"/>
      <c r="D60" s="43"/>
      <c r="E60" s="109"/>
    </row>
    <row r="61" spans="1:6" ht="12.75">
      <c r="A61" s="46"/>
      <c r="B61" s="63" t="s">
        <v>65</v>
      </c>
      <c r="C61" s="28" t="s">
        <v>66</v>
      </c>
      <c r="D61" s="48"/>
      <c r="E61" s="108">
        <v>300000</v>
      </c>
      <c r="F61" s="182"/>
    </row>
    <row r="62" spans="1:5" ht="12.75">
      <c r="A62" s="57"/>
      <c r="B62" s="8"/>
      <c r="C62" s="29"/>
      <c r="D62" s="40"/>
      <c r="E62" s="120">
        <f>SUM(E61)</f>
        <v>300000</v>
      </c>
    </row>
    <row r="63" spans="1:5" ht="12.75">
      <c r="A63" s="54">
        <v>3721</v>
      </c>
      <c r="B63" s="197" t="s">
        <v>48</v>
      </c>
      <c r="C63" s="198"/>
      <c r="D63" s="43"/>
      <c r="E63" s="109"/>
    </row>
    <row r="64" spans="1:6" ht="12.75">
      <c r="A64" s="46"/>
      <c r="B64" s="63" t="s">
        <v>65</v>
      </c>
      <c r="C64" s="28" t="s">
        <v>66</v>
      </c>
      <c r="D64" s="48"/>
      <c r="E64" s="108">
        <v>200000</v>
      </c>
      <c r="F64" s="182"/>
    </row>
    <row r="65" spans="1:7" ht="12.75">
      <c r="A65" s="57"/>
      <c r="B65" s="8"/>
      <c r="C65" s="29"/>
      <c r="D65" s="40"/>
      <c r="E65" s="120">
        <f>SUM(E64)</f>
        <v>200000</v>
      </c>
      <c r="F65" s="155"/>
      <c r="G65" s="155"/>
    </row>
    <row r="66" spans="1:5" ht="12.75">
      <c r="A66" s="54">
        <v>3722</v>
      </c>
      <c r="B66" s="197" t="s">
        <v>46</v>
      </c>
      <c r="C66" s="198"/>
      <c r="D66" s="43"/>
      <c r="E66" s="109"/>
    </row>
    <row r="67" spans="1:5" ht="12.75">
      <c r="A67" s="46"/>
      <c r="B67" s="10" t="s">
        <v>65</v>
      </c>
      <c r="C67" s="47" t="s">
        <v>66</v>
      </c>
      <c r="D67" s="48"/>
      <c r="E67" s="108">
        <v>2500000</v>
      </c>
    </row>
    <row r="68" spans="1:6" ht="12.75">
      <c r="A68" s="38"/>
      <c r="B68" s="16"/>
      <c r="C68" s="53"/>
      <c r="D68" s="40"/>
      <c r="E68" s="103">
        <f>SUM(E67)</f>
        <v>2500000</v>
      </c>
      <c r="F68" s="155"/>
    </row>
    <row r="69" spans="1:8" ht="12.75">
      <c r="A69" s="54">
        <v>3723</v>
      </c>
      <c r="B69" s="197" t="s">
        <v>47</v>
      </c>
      <c r="C69" s="198"/>
      <c r="D69" s="43"/>
      <c r="E69" s="109"/>
      <c r="H69" s="1"/>
    </row>
    <row r="70" spans="1:8" ht="12.75">
      <c r="A70" s="46"/>
      <c r="B70" s="10" t="s">
        <v>65</v>
      </c>
      <c r="C70" s="28" t="s">
        <v>66</v>
      </c>
      <c r="D70" s="48"/>
      <c r="E70" s="108">
        <v>200000</v>
      </c>
      <c r="F70" s="182"/>
      <c r="H70" s="1"/>
    </row>
    <row r="71" spans="1:8" ht="12.75">
      <c r="A71" s="72"/>
      <c r="B71" s="69"/>
      <c r="C71" s="61"/>
      <c r="D71" s="154"/>
      <c r="E71" s="113">
        <f>SUM(E70)</f>
        <v>200000</v>
      </c>
      <c r="F71" s="155"/>
      <c r="H71" s="1"/>
    </row>
    <row r="72" spans="1:5" ht="12.75">
      <c r="A72" s="54">
        <v>3745</v>
      </c>
      <c r="B72" s="42" t="s">
        <v>5</v>
      </c>
      <c r="C72" s="50"/>
      <c r="D72" s="43"/>
      <c r="E72" s="109"/>
    </row>
    <row r="73" spans="1:5" ht="12.75">
      <c r="A73" s="60"/>
      <c r="B73" s="10" t="s">
        <v>65</v>
      </c>
      <c r="C73" s="28" t="s">
        <v>66</v>
      </c>
      <c r="D73" s="68" t="s">
        <v>37</v>
      </c>
      <c r="E73" s="108">
        <v>2500000</v>
      </c>
    </row>
    <row r="74" spans="1:6" ht="12.75">
      <c r="A74" s="67"/>
      <c r="B74" s="63" t="s">
        <v>63</v>
      </c>
      <c r="C74" s="28" t="s">
        <v>64</v>
      </c>
      <c r="D74" s="104"/>
      <c r="E74" s="108">
        <v>250000</v>
      </c>
      <c r="F74" s="182"/>
    </row>
    <row r="75" spans="1:7" ht="12.75">
      <c r="A75" s="57"/>
      <c r="B75" s="8"/>
      <c r="C75" s="61"/>
      <c r="D75" s="9"/>
      <c r="E75" s="113">
        <f>SUM(E73:E74)</f>
        <v>2750000</v>
      </c>
      <c r="F75" s="155"/>
      <c r="G75" s="155"/>
    </row>
    <row r="76" spans="1:5" ht="12.75">
      <c r="A76" s="45">
        <v>4359</v>
      </c>
      <c r="B76" s="192" t="s">
        <v>17</v>
      </c>
      <c r="C76" s="199"/>
      <c r="D76" s="15"/>
      <c r="E76" s="109"/>
    </row>
    <row r="77" spans="1:5" ht="12.75">
      <c r="A77" s="67"/>
      <c r="B77" s="36" t="s">
        <v>65</v>
      </c>
      <c r="C77" s="27" t="s">
        <v>66</v>
      </c>
      <c r="D77" s="37"/>
      <c r="E77" s="108">
        <v>250000</v>
      </c>
    </row>
    <row r="78" spans="1:7" ht="12.75">
      <c r="A78" s="57"/>
      <c r="B78" s="65"/>
      <c r="C78" s="29"/>
      <c r="D78" s="40"/>
      <c r="E78" s="112">
        <f>SUM(E77)</f>
        <v>250000</v>
      </c>
      <c r="F78" s="155"/>
      <c r="G78" s="155"/>
    </row>
    <row r="79" spans="1:5" ht="12.75">
      <c r="A79" s="54">
        <v>5299</v>
      </c>
      <c r="B79" s="197" t="s">
        <v>49</v>
      </c>
      <c r="C79" s="198"/>
      <c r="D79" s="43"/>
      <c r="E79" s="109"/>
    </row>
    <row r="80" spans="1:5" ht="12.75">
      <c r="A80" s="46"/>
      <c r="B80" s="63" t="s">
        <v>65</v>
      </c>
      <c r="C80" s="28" t="s">
        <v>66</v>
      </c>
      <c r="D80" s="48"/>
      <c r="E80" s="108">
        <v>20000</v>
      </c>
    </row>
    <row r="81" spans="1:7" ht="12.75">
      <c r="A81" s="57"/>
      <c r="B81" s="39"/>
      <c r="C81" s="29"/>
      <c r="D81" s="58"/>
      <c r="E81" s="112">
        <f>SUM(E80)</f>
        <v>20000</v>
      </c>
      <c r="F81" s="155"/>
      <c r="G81" s="157"/>
    </row>
    <row r="82" spans="1:5" ht="12.75">
      <c r="A82" s="54">
        <v>5311</v>
      </c>
      <c r="B82" s="197" t="s">
        <v>6</v>
      </c>
      <c r="C82" s="198"/>
      <c r="D82" s="43"/>
      <c r="E82" s="109"/>
    </row>
    <row r="83" spans="1:5" ht="12.75">
      <c r="A83" s="46"/>
      <c r="B83" s="63" t="s">
        <v>65</v>
      </c>
      <c r="C83" s="28" t="s">
        <v>66</v>
      </c>
      <c r="D83" s="48"/>
      <c r="E83" s="108">
        <v>600000</v>
      </c>
    </row>
    <row r="84" spans="1:6" ht="12.75">
      <c r="A84" s="38"/>
      <c r="B84" s="39" t="s">
        <v>63</v>
      </c>
      <c r="C84" s="29" t="s">
        <v>64</v>
      </c>
      <c r="D84" s="44"/>
      <c r="E84" s="108">
        <v>250000</v>
      </c>
      <c r="F84" s="182"/>
    </row>
    <row r="85" spans="1:7" ht="12.75">
      <c r="A85" s="38"/>
      <c r="B85" s="65"/>
      <c r="C85" s="29"/>
      <c r="D85" s="40"/>
      <c r="E85" s="103">
        <f>SUM(E83:E84)</f>
        <v>850000</v>
      </c>
      <c r="F85" s="155"/>
      <c r="G85" s="155"/>
    </row>
    <row r="86" spans="1:5" ht="12.75">
      <c r="A86" s="54">
        <v>5512</v>
      </c>
      <c r="B86" s="197" t="s">
        <v>12</v>
      </c>
      <c r="C86" s="198"/>
      <c r="D86" s="43"/>
      <c r="E86" s="109"/>
    </row>
    <row r="87" spans="1:5" ht="12.75">
      <c r="A87" s="46"/>
      <c r="B87" s="10" t="s">
        <v>65</v>
      </c>
      <c r="C87" s="47" t="s">
        <v>66</v>
      </c>
      <c r="D87" s="48"/>
      <c r="E87" s="108">
        <v>20000</v>
      </c>
    </row>
    <row r="88" spans="1:7" ht="12.75">
      <c r="A88" s="57"/>
      <c r="B88" s="8"/>
      <c r="C88" s="71"/>
      <c r="D88" s="58"/>
      <c r="E88" s="103">
        <f>SUM(E87)</f>
        <v>20000</v>
      </c>
      <c r="F88" s="155"/>
      <c r="G88" s="155"/>
    </row>
    <row r="89" spans="1:5" ht="12.75">
      <c r="A89" s="54">
        <v>6112</v>
      </c>
      <c r="B89" s="197" t="s">
        <v>25</v>
      </c>
      <c r="C89" s="198"/>
      <c r="D89" s="43"/>
      <c r="E89" s="109"/>
    </row>
    <row r="90" spans="1:5" ht="12.75">
      <c r="A90" s="46"/>
      <c r="B90" s="10" t="s">
        <v>65</v>
      </c>
      <c r="C90" s="47" t="s">
        <v>66</v>
      </c>
      <c r="D90" s="48"/>
      <c r="E90" s="108">
        <v>1947091</v>
      </c>
    </row>
    <row r="91" spans="1:7" ht="12.75">
      <c r="A91" s="38"/>
      <c r="B91" s="39"/>
      <c r="C91" s="61"/>
      <c r="D91" s="58"/>
      <c r="E91" s="120">
        <f>SUM(E90)</f>
        <v>1947091</v>
      </c>
      <c r="F91" s="155"/>
      <c r="G91" s="155"/>
    </row>
    <row r="92" spans="1:5" ht="12.75">
      <c r="A92" s="54">
        <v>6171</v>
      </c>
      <c r="B92" s="197" t="s">
        <v>13</v>
      </c>
      <c r="C92" s="198"/>
      <c r="D92" s="43"/>
      <c r="E92" s="109"/>
    </row>
    <row r="93" spans="1:5" ht="12.75">
      <c r="A93" s="46"/>
      <c r="B93" s="10" t="s">
        <v>65</v>
      </c>
      <c r="C93" s="47" t="s">
        <v>66</v>
      </c>
      <c r="D93" s="48" t="s">
        <v>38</v>
      </c>
      <c r="E93" s="108">
        <v>3200000</v>
      </c>
    </row>
    <row r="94" spans="1:5" ht="12.75">
      <c r="A94" s="46"/>
      <c r="B94" s="10" t="s">
        <v>63</v>
      </c>
      <c r="C94" s="47" t="s">
        <v>64</v>
      </c>
      <c r="D94" s="48"/>
      <c r="E94" s="108">
        <v>0</v>
      </c>
    </row>
    <row r="95" spans="1:7" ht="12.75">
      <c r="A95" s="38"/>
      <c r="B95" s="16"/>
      <c r="C95" s="49"/>
      <c r="D95" s="40"/>
      <c r="E95" s="120">
        <f>SUM(E93:E94)</f>
        <v>3200000</v>
      </c>
      <c r="F95" s="155"/>
      <c r="G95" s="155"/>
    </row>
    <row r="96" spans="1:5" ht="12.75">
      <c r="A96" s="54">
        <v>6310</v>
      </c>
      <c r="B96" s="197" t="s">
        <v>33</v>
      </c>
      <c r="C96" s="198"/>
      <c r="D96" s="43"/>
      <c r="E96" s="109"/>
    </row>
    <row r="97" spans="1:5" ht="12.75">
      <c r="A97" s="67"/>
      <c r="B97" s="10" t="s">
        <v>65</v>
      </c>
      <c r="C97" s="82" t="s">
        <v>66</v>
      </c>
      <c r="D97" s="48" t="s">
        <v>36</v>
      </c>
      <c r="E97" s="108">
        <v>700000</v>
      </c>
    </row>
    <row r="98" spans="1:7" ht="12.75">
      <c r="A98" s="72"/>
      <c r="B98" s="8"/>
      <c r="C98" s="73"/>
      <c r="D98" s="74"/>
      <c r="E98" s="112">
        <f>SUM(E97)</f>
        <v>700000</v>
      </c>
      <c r="F98" s="155"/>
      <c r="G98" s="155"/>
    </row>
    <row r="99" spans="1:5" ht="12.75">
      <c r="A99" s="33">
        <v>6330</v>
      </c>
      <c r="B99" s="192" t="s">
        <v>19</v>
      </c>
      <c r="C99" s="193"/>
      <c r="D99" s="34"/>
      <c r="E99" s="109"/>
    </row>
    <row r="100" spans="1:5" ht="12.75">
      <c r="A100" s="33"/>
      <c r="B100" s="16" t="s">
        <v>65</v>
      </c>
      <c r="C100" s="49" t="s">
        <v>66</v>
      </c>
      <c r="D100" s="48"/>
      <c r="E100" s="108">
        <v>110000</v>
      </c>
    </row>
    <row r="101" spans="1:7" ht="12.75">
      <c r="A101" s="33"/>
      <c r="B101" s="16"/>
      <c r="C101" s="71"/>
      <c r="D101" s="76"/>
      <c r="E101" s="112">
        <f>SUM(E100)</f>
        <v>110000</v>
      </c>
      <c r="F101" s="155"/>
      <c r="G101" s="155"/>
    </row>
    <row r="102" spans="1:7" ht="13.5" thickBot="1">
      <c r="A102" s="194" t="s">
        <v>29</v>
      </c>
      <c r="B102" s="195"/>
      <c r="C102" s="196"/>
      <c r="D102" s="77"/>
      <c r="E102" s="135">
        <f>SUM(E101+E98+E95+E91+E88+E85+E81+E78+E75+E71+E68+E65+E62+E59+E56+E52+E48+E45+E41+E38+E34+E30+E27+E23+E19+E15+E12+E9+E6)</f>
        <v>89522091</v>
      </c>
      <c r="F102" s="155"/>
      <c r="G102" s="155"/>
    </row>
    <row r="103" ht="12.75" thickTop="1">
      <c r="D103" s="2"/>
    </row>
  </sheetData>
  <sheetProtection/>
  <mergeCells count="29">
    <mergeCell ref="B4:C4"/>
    <mergeCell ref="B7:C7"/>
    <mergeCell ref="B10:C10"/>
    <mergeCell ref="B13:C13"/>
    <mergeCell ref="B16:C16"/>
    <mergeCell ref="B20:C20"/>
    <mergeCell ref="B24:C24"/>
    <mergeCell ref="B28:C28"/>
    <mergeCell ref="B31:C31"/>
    <mergeCell ref="B36:C36"/>
    <mergeCell ref="B86:C86"/>
    <mergeCell ref="B39:C39"/>
    <mergeCell ref="B42:C42"/>
    <mergeCell ref="B46:C46"/>
    <mergeCell ref="B49:C49"/>
    <mergeCell ref="B53:C53"/>
    <mergeCell ref="B63:C63"/>
    <mergeCell ref="B60:C60"/>
    <mergeCell ref="B57:C57"/>
    <mergeCell ref="B89:C89"/>
    <mergeCell ref="B92:C92"/>
    <mergeCell ref="B96:C96"/>
    <mergeCell ref="B99:C99"/>
    <mergeCell ref="A102:C102"/>
    <mergeCell ref="B66:C66"/>
    <mergeCell ref="B69:C69"/>
    <mergeCell ref="B76:C76"/>
    <mergeCell ref="B79:C79"/>
    <mergeCell ref="B82:C8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&amp;LNávrh rozpočtu obce na rok 2019
</oddHeader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Mateřská škola Bašť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Mazánková</dc:creator>
  <cp:keywords/>
  <dc:description/>
  <cp:lastModifiedBy>Iva Cucova</cp:lastModifiedBy>
  <cp:lastPrinted>2018-07-02T14:19:13Z</cp:lastPrinted>
  <dcterms:created xsi:type="dcterms:W3CDTF">2014-10-31T10:44:11Z</dcterms:created>
  <dcterms:modified xsi:type="dcterms:W3CDTF">2018-11-21T17:13:53Z</dcterms:modified>
  <cp:category/>
  <cp:version/>
  <cp:contentType/>
  <cp:contentStatus/>
</cp:coreProperties>
</file>