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\Documents\Programy ZO\2017\6.3\Podklady\"/>
    </mc:Choice>
  </mc:AlternateContent>
  <bookViews>
    <workbookView xWindow="0" yWindow="0" windowWidth="19200" windowHeight="6096"/>
  </bookViews>
  <sheets>
    <sheet name="Lis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21" i="1"/>
  <c r="C21" i="1"/>
  <c r="B13" i="1"/>
  <c r="D25" i="1"/>
  <c r="D18" i="1"/>
  <c r="C36" i="1"/>
  <c r="D36" i="1"/>
  <c r="C35" i="1"/>
  <c r="D35" i="1"/>
  <c r="C34" i="1"/>
  <c r="D34" i="1"/>
  <c r="C33" i="1"/>
  <c r="D33" i="1"/>
  <c r="C32" i="1"/>
  <c r="D32" i="1"/>
  <c r="C31" i="1"/>
  <c r="D31" i="1"/>
  <c r="C30" i="1"/>
  <c r="D30" i="1"/>
  <c r="C29" i="1"/>
  <c r="D29" i="1"/>
  <c r="C28" i="1"/>
  <c r="C27" i="1"/>
  <c r="D27" i="1"/>
  <c r="C26" i="1"/>
  <c r="D26" i="1"/>
  <c r="C25" i="1"/>
  <c r="C19" i="1"/>
  <c r="D19" i="1"/>
  <c r="C18" i="1"/>
  <c r="B17" i="1"/>
  <c r="D6" i="1"/>
  <c r="C6" i="1"/>
  <c r="B6" i="1"/>
  <c r="C13" i="1"/>
  <c r="C17" i="1"/>
  <c r="C37" i="1"/>
  <c r="D28" i="1"/>
  <c r="D17" i="1"/>
  <c r="B37" i="1"/>
  <c r="D13" i="1"/>
  <c r="D37" i="1"/>
</calcChain>
</file>

<file path=xl/sharedStrings.xml><?xml version="1.0" encoding="utf-8"?>
<sst xmlns="http://schemas.openxmlformats.org/spreadsheetml/2006/main" count="36" uniqueCount="35">
  <si>
    <t>Rok</t>
  </si>
  <si>
    <t>úvěr KB 4 mil. Kč</t>
  </si>
  <si>
    <t>úvěr ČMZRB 8 mil. Kč</t>
  </si>
  <si>
    <t>úvěr KB 16 mil. Kč</t>
  </si>
  <si>
    <t>Obec Bašť</t>
  </si>
  <si>
    <t>(v tis. Kč)</t>
  </si>
  <si>
    <r>
      <rPr>
        <sz val="12"/>
        <color rgb="FFFF0000"/>
        <rFont val="Calibri"/>
        <family val="2"/>
        <charset val="238"/>
        <scheme val="minor"/>
      </rPr>
      <t>Schodek</t>
    </r>
    <r>
      <rPr>
        <sz val="12"/>
        <color theme="1"/>
        <rFont val="Calibri"/>
        <family val="2"/>
        <charset val="238"/>
        <scheme val="minor"/>
      </rPr>
      <t>/přebytek</t>
    </r>
  </si>
  <si>
    <t>Příjmy celkem, z toho:</t>
  </si>
  <si>
    <t>daň z příjmů FO</t>
  </si>
  <si>
    <t>daň z příjmů PO</t>
  </si>
  <si>
    <t>DPH</t>
  </si>
  <si>
    <t>likvidace kom.odpadu</t>
  </si>
  <si>
    <t>daň z nemovitosti</t>
  </si>
  <si>
    <t>ostatní</t>
  </si>
  <si>
    <t>Výdaje celkem, z toho</t>
  </si>
  <si>
    <t>Splátky celkem, z toho</t>
  </si>
  <si>
    <t>opravy silnic</t>
  </si>
  <si>
    <t>dopravní obslužnost</t>
  </si>
  <si>
    <t>provoz knihovny</t>
  </si>
  <si>
    <t>provoz U Oličů</t>
  </si>
  <si>
    <t>zpravodaj</t>
  </si>
  <si>
    <t>kultura</t>
  </si>
  <si>
    <t>spolky</t>
  </si>
  <si>
    <t>veřejné osvětlení</t>
  </si>
  <si>
    <t>odpady</t>
  </si>
  <si>
    <t>veřejná zeleň</t>
  </si>
  <si>
    <t>bezpečnost</t>
  </si>
  <si>
    <t>samospráva</t>
  </si>
  <si>
    <t>místní správa</t>
  </si>
  <si>
    <t>finanční operace</t>
  </si>
  <si>
    <t>Rozpočtový výhled 2018 - 2020</t>
  </si>
  <si>
    <t>investice ZŠ Líbeznice</t>
  </si>
  <si>
    <t>provoz MŠ</t>
  </si>
  <si>
    <t>investice MŠ</t>
  </si>
  <si>
    <t>investice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</si>
</sst>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1" xfId="0" applyFont="1" applyBorder="1"/>
    <xf numFmtId="3" fontId="6" fillId="0" borderId="1" xfId="0" applyNumberFormat="1" applyFont="1" applyBorder="1"/>
    <xf numFmtId="3" fontId="3" fillId="0" borderId="1" xfId="0" applyNumberFormat="1" applyFont="1" applyBorder="1"/>
    <xf numFmtId="3" fontId="7" fillId="0" borderId="1" xfId="0" applyNumberFormat="1" applyFont="1" applyBorder="1"/>
    <xf numFmtId="3" fontId="4" fillId="0" borderId="1" xfId="0" applyNumberFormat="1" applyFont="1" applyBorder="1"/>
    <xf numFmtId="0" fontId="1" fillId="0" borderId="0" xfId="0" applyFont="1" applyBorder="1"/>
    <xf numFmtId="3" fontId="6" fillId="0" borderId="0" xfId="0" applyNumberFormat="1" applyFont="1" applyBorder="1"/>
    <xf numFmtId="3" fontId="3" fillId="0" borderId="0" xfId="0" applyNumberFormat="1" applyFont="1" applyBorder="1"/>
    <xf numFmtId="3" fontId="7" fillId="0" borderId="0" xfId="0" applyNumberFormat="1" applyFont="1" applyBorder="1"/>
    <xf numFmtId="3" fontId="4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topLeftCell="A21" workbookViewId="0">
      <selection activeCell="E39" sqref="E39"/>
    </sheetView>
  </sheetViews>
  <sheetFormatPr defaultRowHeight="14.4" x14ac:dyDescent="0.3"/>
  <cols>
    <col min="1" max="1" width="22.21875" bestFit="1" customWidth="1"/>
    <col min="2" max="2" width="9.88671875" customWidth="1"/>
    <col min="3" max="3" width="9.88671875" bestFit="1" customWidth="1"/>
  </cols>
  <sheetData>
    <row r="1" spans="1:17" ht="18" x14ac:dyDescent="0.35">
      <c r="A1" s="3" t="s">
        <v>30</v>
      </c>
      <c r="B1" s="3"/>
    </row>
    <row r="2" spans="1:17" ht="15.6" x14ac:dyDescent="0.3">
      <c r="A2" s="2" t="s">
        <v>4</v>
      </c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5.6" x14ac:dyDescent="0.3">
      <c r="A3" s="2"/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ht="15.6" x14ac:dyDescent="0.3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5.6" x14ac:dyDescent="0.3">
      <c r="A5" s="5" t="s">
        <v>0</v>
      </c>
      <c r="B5" s="5">
        <v>2018</v>
      </c>
      <c r="C5" s="5">
        <v>2019</v>
      </c>
      <c r="D5" s="5">
        <v>2020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7" ht="15.6" x14ac:dyDescent="0.3">
      <c r="A6" s="6" t="s">
        <v>7</v>
      </c>
      <c r="B6" s="6">
        <f>SUM(B7:B12)</f>
        <v>22600</v>
      </c>
      <c r="C6" s="6">
        <f>SUM(C7:C12)</f>
        <v>24100</v>
      </c>
      <c r="D6" s="6">
        <f>SUM(D7:D12)</f>
        <v>25000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x14ac:dyDescent="0.3">
      <c r="A7" s="7" t="s">
        <v>8</v>
      </c>
      <c r="B7" s="7">
        <v>5000</v>
      </c>
      <c r="C7" s="7">
        <v>5500</v>
      </c>
      <c r="D7" s="7">
        <v>5500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</row>
    <row r="8" spans="1:17" x14ac:dyDescent="0.3">
      <c r="A8" s="7" t="s">
        <v>9</v>
      </c>
      <c r="B8" s="7">
        <v>5000</v>
      </c>
      <c r="C8" s="7">
        <v>5300</v>
      </c>
      <c r="D8" s="7">
        <v>5500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7" x14ac:dyDescent="0.3">
      <c r="A9" s="7" t="s">
        <v>10</v>
      </c>
      <c r="B9" s="7">
        <v>10000</v>
      </c>
      <c r="C9" s="7">
        <v>10500</v>
      </c>
      <c r="D9" s="7">
        <v>11000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7" x14ac:dyDescent="0.3">
      <c r="A10" s="7" t="s">
        <v>11</v>
      </c>
      <c r="B10" s="7">
        <v>1500</v>
      </c>
      <c r="C10" s="7">
        <v>1600</v>
      </c>
      <c r="D10" s="7">
        <v>1700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7" x14ac:dyDescent="0.3">
      <c r="A11" s="7" t="s">
        <v>12</v>
      </c>
      <c r="B11" s="7">
        <v>1000</v>
      </c>
      <c r="C11" s="7">
        <v>1100</v>
      </c>
      <c r="D11" s="7">
        <v>1200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7" x14ac:dyDescent="0.3">
      <c r="A12" s="7" t="s">
        <v>13</v>
      </c>
      <c r="B12" s="7">
        <v>100</v>
      </c>
      <c r="C12" s="7">
        <v>100</v>
      </c>
      <c r="D12" s="7">
        <v>100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7" ht="15.6" x14ac:dyDescent="0.3">
      <c r="A13" s="6" t="s">
        <v>15</v>
      </c>
      <c r="B13" s="6">
        <f t="shared" ref="B13:C13" si="0">SUM(B14:B16)</f>
        <v>2973</v>
      </c>
      <c r="C13" s="6">
        <f t="shared" si="0"/>
        <v>2973</v>
      </c>
      <c r="D13" s="6">
        <f t="shared" ref="D13" si="1">SUM(D14:D16)</f>
        <v>2973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7" x14ac:dyDescent="0.3">
      <c r="A14" s="7" t="s">
        <v>2</v>
      </c>
      <c r="B14" s="7">
        <v>1252</v>
      </c>
      <c r="C14" s="7">
        <v>1252</v>
      </c>
      <c r="D14" s="7">
        <v>1252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7" x14ac:dyDescent="0.3">
      <c r="A15" s="7" t="s">
        <v>1</v>
      </c>
      <c r="B15" s="7">
        <v>425</v>
      </c>
      <c r="C15" s="7">
        <v>425</v>
      </c>
      <c r="D15" s="7">
        <v>425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7" x14ac:dyDescent="0.3">
      <c r="A16" s="7" t="s">
        <v>3</v>
      </c>
      <c r="B16" s="7">
        <v>1296</v>
      </c>
      <c r="C16" s="7">
        <v>1296</v>
      </c>
      <c r="D16" s="7">
        <v>1296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15.6" x14ac:dyDescent="0.3">
      <c r="A17" s="6" t="s">
        <v>14</v>
      </c>
      <c r="B17" s="6">
        <f>SUM(B18:B36)</f>
        <v>14090</v>
      </c>
      <c r="C17" s="6">
        <f>SUM(C18:C36)</f>
        <v>13912</v>
      </c>
      <c r="D17" s="6">
        <f>SUM(D18:D36)</f>
        <v>14512.599999999999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3">
      <c r="A18" s="8" t="s">
        <v>16</v>
      </c>
      <c r="B18" s="8">
        <v>250</v>
      </c>
      <c r="C18" s="8">
        <f>B18*1.05</f>
        <v>262.5</v>
      </c>
      <c r="D18" s="8">
        <f>C18*1.05</f>
        <v>275.625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3">
      <c r="A19" s="8" t="s">
        <v>17</v>
      </c>
      <c r="B19" s="8">
        <v>1000</v>
      </c>
      <c r="C19" s="8">
        <f t="shared" ref="C19:D36" si="2">B19*1.05</f>
        <v>1050</v>
      </c>
      <c r="D19" s="8">
        <f t="shared" si="2"/>
        <v>1102.5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3">
      <c r="A20" s="8" t="s">
        <v>32</v>
      </c>
      <c r="B20" s="8">
        <v>1700</v>
      </c>
      <c r="C20" s="8">
        <v>1700</v>
      </c>
      <c r="D20" s="8">
        <v>1700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3">
      <c r="A21" s="8" t="s">
        <v>33</v>
      </c>
      <c r="B21" s="8">
        <v>310</v>
      </c>
      <c r="C21" s="8">
        <f>B21*1.05</f>
        <v>325.5</v>
      </c>
      <c r="D21" s="8">
        <f>C21*1.05</f>
        <v>341.77500000000003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3">
      <c r="A22" s="8" t="s">
        <v>31</v>
      </c>
      <c r="B22" s="8">
        <v>750</v>
      </c>
      <c r="C22" s="8">
        <v>0</v>
      </c>
      <c r="D22" s="8">
        <v>0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3">
      <c r="A23" s="8" t="s">
        <v>34</v>
      </c>
      <c r="B23" s="8">
        <v>1600</v>
      </c>
      <c r="C23" s="8">
        <f>B23*1.05</f>
        <v>1680</v>
      </c>
      <c r="D23" s="8">
        <f>C23*1.05</f>
        <v>1764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3">
      <c r="A24" s="8" t="s">
        <v>18</v>
      </c>
      <c r="B24" s="8">
        <v>200</v>
      </c>
      <c r="C24" s="8">
        <v>200</v>
      </c>
      <c r="D24" s="8">
        <v>200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3">
      <c r="A25" s="8" t="s">
        <v>19</v>
      </c>
      <c r="B25" s="8">
        <v>300</v>
      </c>
      <c r="C25" s="8">
        <f t="shared" si="2"/>
        <v>315</v>
      </c>
      <c r="D25" s="8">
        <f t="shared" si="2"/>
        <v>330.75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3">
      <c r="A26" s="8" t="s">
        <v>20</v>
      </c>
      <c r="B26" s="8">
        <v>110</v>
      </c>
      <c r="C26" s="8">
        <f t="shared" si="2"/>
        <v>115.5</v>
      </c>
      <c r="D26" s="8">
        <f t="shared" si="2"/>
        <v>121.27500000000001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3">
      <c r="A27" s="8" t="s">
        <v>21</v>
      </c>
      <c r="B27" s="8">
        <v>200</v>
      </c>
      <c r="C27" s="8">
        <f t="shared" si="2"/>
        <v>210</v>
      </c>
      <c r="D27" s="8">
        <f t="shared" si="2"/>
        <v>220.5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3">
      <c r="A28" s="8" t="s">
        <v>22</v>
      </c>
      <c r="B28" s="8">
        <v>200</v>
      </c>
      <c r="C28" s="8">
        <f t="shared" si="2"/>
        <v>210</v>
      </c>
      <c r="D28" s="8">
        <f t="shared" si="2"/>
        <v>220.5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x14ac:dyDescent="0.3">
      <c r="A29" s="8" t="s">
        <v>23</v>
      </c>
      <c r="B29" s="8">
        <v>500</v>
      </c>
      <c r="C29" s="8">
        <f t="shared" si="2"/>
        <v>525</v>
      </c>
      <c r="D29" s="8">
        <f t="shared" si="2"/>
        <v>551.25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x14ac:dyDescent="0.3">
      <c r="A30" s="8" t="s">
        <v>24</v>
      </c>
      <c r="B30" s="8">
        <v>1700</v>
      </c>
      <c r="C30" s="8">
        <f t="shared" si="2"/>
        <v>1785</v>
      </c>
      <c r="D30" s="8">
        <f t="shared" si="2"/>
        <v>1874.25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3">
      <c r="A31" s="8" t="s">
        <v>25</v>
      </c>
      <c r="B31" s="8">
        <v>1130</v>
      </c>
      <c r="C31" s="8">
        <f t="shared" si="2"/>
        <v>1186.5</v>
      </c>
      <c r="D31" s="8">
        <f t="shared" si="2"/>
        <v>1245.825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x14ac:dyDescent="0.3">
      <c r="A32" s="8" t="s">
        <v>26</v>
      </c>
      <c r="B32" s="8">
        <v>500</v>
      </c>
      <c r="C32" s="8">
        <f t="shared" si="2"/>
        <v>525</v>
      </c>
      <c r="D32" s="8">
        <f t="shared" si="2"/>
        <v>551.25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3">
      <c r="A33" s="8" t="s">
        <v>27</v>
      </c>
      <c r="B33" s="8">
        <v>1120</v>
      </c>
      <c r="C33" s="8">
        <f t="shared" si="2"/>
        <v>1176</v>
      </c>
      <c r="D33" s="8">
        <f t="shared" si="2"/>
        <v>1234.8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x14ac:dyDescent="0.3">
      <c r="A34" s="8" t="s">
        <v>28</v>
      </c>
      <c r="B34" s="8">
        <v>1800</v>
      </c>
      <c r="C34" s="8">
        <f t="shared" si="2"/>
        <v>1890</v>
      </c>
      <c r="D34" s="8">
        <f t="shared" si="2"/>
        <v>1984.5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x14ac:dyDescent="0.3">
      <c r="A35" s="8" t="s">
        <v>29</v>
      </c>
      <c r="B35" s="8">
        <v>320</v>
      </c>
      <c r="C35" s="8">
        <f t="shared" si="2"/>
        <v>336</v>
      </c>
      <c r="D35" s="8">
        <f t="shared" si="2"/>
        <v>352.8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3">
      <c r="A36" s="8" t="s">
        <v>13</v>
      </c>
      <c r="B36" s="8">
        <v>400</v>
      </c>
      <c r="C36" s="8">
        <f t="shared" si="2"/>
        <v>420</v>
      </c>
      <c r="D36" s="8">
        <f t="shared" si="2"/>
        <v>441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ht="15.6" x14ac:dyDescent="0.3">
      <c r="A37" s="9" t="s">
        <v>6</v>
      </c>
      <c r="B37" s="9">
        <f>B6-B13-B17</f>
        <v>5537</v>
      </c>
      <c r="C37" s="9">
        <f>C6-C13-C17</f>
        <v>7215</v>
      </c>
      <c r="D37" s="9">
        <f>D6-D13-D17</f>
        <v>7514.4000000000015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</sheetData>
  <pageMargins left="0.7" right="0.7" top="0.78740157499999996" bottom="0.78740157499999996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Cucova</dc:creator>
  <cp:lastModifiedBy>Iva Cucova</cp:lastModifiedBy>
  <cp:lastPrinted>2015-12-29T19:39:44Z</cp:lastPrinted>
  <dcterms:created xsi:type="dcterms:W3CDTF">2015-10-08T06:48:16Z</dcterms:created>
  <dcterms:modified xsi:type="dcterms:W3CDTF">2017-03-14T12:46:16Z</dcterms:modified>
</cp:coreProperties>
</file>