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48" activeTab="0"/>
  </bookViews>
  <sheets>
    <sheet name="Příjmy" sheetId="1" r:id="rId1"/>
    <sheet name="Financování" sheetId="2" r:id="rId2"/>
    <sheet name="Výdaje" sheetId="3" r:id="rId3"/>
  </sheets>
  <definedNames/>
  <calcPr fullCalcOnLoad="1"/>
</workbook>
</file>

<file path=xl/sharedStrings.xml><?xml version="1.0" encoding="utf-8"?>
<sst xmlns="http://schemas.openxmlformats.org/spreadsheetml/2006/main" count="210" uniqueCount="166">
  <si>
    <t>paragraf</t>
  </si>
  <si>
    <t>položka</t>
  </si>
  <si>
    <t>text</t>
  </si>
  <si>
    <t>Ostatní záležitosti kultury</t>
  </si>
  <si>
    <t>Veřejné osvětlení</t>
  </si>
  <si>
    <t>Péče o vzhled obce a veřejnou zeleň</t>
  </si>
  <si>
    <t>Bezpečnost a veřejný pořádek</t>
  </si>
  <si>
    <t>Využití volného času mládeže- hřiště</t>
  </si>
  <si>
    <t>Silnice</t>
  </si>
  <si>
    <t>Předškolní zařízení</t>
  </si>
  <si>
    <t>Základní školy</t>
  </si>
  <si>
    <t>Činnosti knihovnické</t>
  </si>
  <si>
    <t>Požární ochrana</t>
  </si>
  <si>
    <t>Činnost místní správy</t>
  </si>
  <si>
    <t xml:space="preserve">Vodní díla </t>
  </si>
  <si>
    <t xml:space="preserve">Ostatní záležitosti pozemních komunikací </t>
  </si>
  <si>
    <t>provoz veřejné silniční dopravy</t>
  </si>
  <si>
    <t xml:space="preserve"> </t>
  </si>
  <si>
    <t>Pitná voda</t>
  </si>
  <si>
    <t>neinv. příspěvky zřízeným PO</t>
  </si>
  <si>
    <t>platy zaměstnanců v prac. poměru</t>
  </si>
  <si>
    <t>OOV - dohody</t>
  </si>
  <si>
    <t>výdaje na knihy, tisk</t>
  </si>
  <si>
    <t>plyn</t>
  </si>
  <si>
    <t>neinv.transfery cizím PO - knihovny</t>
  </si>
  <si>
    <t>neinv.transfery spolkům</t>
  </si>
  <si>
    <t>Ostatní činnosti související se službami pro obyvatelstvo</t>
  </si>
  <si>
    <t>elektrická energie</t>
  </si>
  <si>
    <t>Ostaní záležitosti sdělovacích prostředků</t>
  </si>
  <si>
    <t>platy zaměstnanců v pracovním poměru</t>
  </si>
  <si>
    <t>stroje, přístroje, zařízení</t>
  </si>
  <si>
    <t>Ostatní služby sociální péče</t>
  </si>
  <si>
    <t>odměny neuvolněným zastupitelům</t>
  </si>
  <si>
    <t>povinné pojistné na soc.pojištění</t>
  </si>
  <si>
    <t>povinné pojistné soc. pojištění</t>
  </si>
  <si>
    <t>povinné pojistné - zdrav. pojištění</t>
  </si>
  <si>
    <t>nákup materiálu jinde nezařazený</t>
  </si>
  <si>
    <t>služby školení a vzdělávání</t>
  </si>
  <si>
    <t>nákup ostatních služeb</t>
  </si>
  <si>
    <t>cestovné</t>
  </si>
  <si>
    <t>OON - dohody</t>
  </si>
  <si>
    <t>nákup zboží ( za účelem dalšího prodeje )</t>
  </si>
  <si>
    <t>elektřina</t>
  </si>
  <si>
    <t>věcné dary</t>
  </si>
  <si>
    <t>Sportovní zařízení v majetku obce</t>
  </si>
  <si>
    <t>převody vlastním fondů v rozpočtech územní úrovně</t>
  </si>
  <si>
    <t>Výdaje</t>
  </si>
  <si>
    <t>Obecné daně ze zboží a služeb v tuzemsku</t>
  </si>
  <si>
    <t>Poplatky  a odvody v oblasti životního prostředí</t>
  </si>
  <si>
    <t>poplatek ze psů</t>
  </si>
  <si>
    <t>poplatek za užívání veřejného prostranství</t>
  </si>
  <si>
    <t>Ostatní odvody z vybraných činností a služeb</t>
  </si>
  <si>
    <t>odvody z výherních hracích přístrojů</t>
  </si>
  <si>
    <t>Správní poplatky</t>
  </si>
  <si>
    <t>správní poplatky</t>
  </si>
  <si>
    <t>Daně z majetku</t>
  </si>
  <si>
    <t>Příjmy z pronájmů pozemků</t>
  </si>
  <si>
    <t>Příjmy z pronájmu majetku</t>
  </si>
  <si>
    <t>Zastupitelstva obcí</t>
  </si>
  <si>
    <t>úroky vlastní z úvěru</t>
  </si>
  <si>
    <t>studená voda</t>
  </si>
  <si>
    <t>el. energie</t>
  </si>
  <si>
    <t>DHIM</t>
  </si>
  <si>
    <t>nájemné</t>
  </si>
  <si>
    <t>Příjmy</t>
  </si>
  <si>
    <t>Ostatní nedaňové příjmy</t>
  </si>
  <si>
    <t>Příjmy celkem</t>
  </si>
  <si>
    <t>Financování celkem</t>
  </si>
  <si>
    <t xml:space="preserve">nákup ost. služeb </t>
  </si>
  <si>
    <t xml:space="preserve">odměny uvolněným zastupitelům </t>
  </si>
  <si>
    <t xml:space="preserve">povinné pojistné na zdrav. pojištění </t>
  </si>
  <si>
    <t>povinné pojistné na zdrav. pojištění</t>
  </si>
  <si>
    <t>Výdaje celkem</t>
  </si>
  <si>
    <t xml:space="preserve">Financování </t>
  </si>
  <si>
    <t>změna stavu krátkodobých prostředků na účtech</t>
  </si>
  <si>
    <t>Územní plánování</t>
  </si>
  <si>
    <t>výdaje na dodav. zajišť. oprav a údržba</t>
  </si>
  <si>
    <t>Obecné příjmy a výdaje z finančních operací</t>
  </si>
  <si>
    <t xml:space="preserve">dlouhodobé přijaté půjčky </t>
  </si>
  <si>
    <t>návrh 250 000</t>
  </si>
  <si>
    <t>návrh 200 000</t>
  </si>
  <si>
    <t>návrh 100 000</t>
  </si>
  <si>
    <t>návrh 20 000</t>
  </si>
  <si>
    <t>výdaje na dodav. pořízení informací</t>
  </si>
  <si>
    <t>návrh 0</t>
  </si>
  <si>
    <t>návrh 660 000</t>
  </si>
  <si>
    <t>návrh 45 000</t>
  </si>
  <si>
    <t>skutečnost 180 000</t>
  </si>
  <si>
    <t>návrh 1 mil.</t>
  </si>
  <si>
    <t>povinné pojistné - úrazové pojištění</t>
  </si>
  <si>
    <t>povinné pojistné na úrazové pojištění</t>
  </si>
  <si>
    <t>návrh 10 000</t>
  </si>
  <si>
    <t>návrh 70 000</t>
  </si>
  <si>
    <t>+</t>
  </si>
  <si>
    <t>Daně z příjmů fyzických osob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</si>
  <si>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</si>
  <si>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</si>
  <si>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</si>
  <si>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Daně z příjmů právnických osob</t>
  </si>
  <si>
    <t>daň z příjmů právnických osob</t>
  </si>
  <si>
    <t>daň z přidané hodnoty</t>
  </si>
  <si>
    <t>odvody za odnětí půdy ze zemědělského půdního fondu</t>
  </si>
  <si>
    <t>poplatek za komunální odpad</t>
  </si>
  <si>
    <t>Místní poplatky z vybíraných činností a služeb</t>
  </si>
  <si>
    <t>odvody z loterií a podobných her</t>
  </si>
  <si>
    <t>daň z nemovitých věcí</t>
  </si>
  <si>
    <t>ostatní záležitosti lesního hospodářství-příjmy z pronájmu pozemků</t>
  </si>
  <si>
    <t>ost. příjmy z pronájmů pozemků</t>
  </si>
  <si>
    <t>odvádění a čištění odpad.vod a nakl. s kaly - příjmy z pronájmu ost.nem.</t>
  </si>
  <si>
    <t>nebytové hospodářství - příjmy z pronájmu ost.nem.</t>
  </si>
  <si>
    <t>sběr a svoz ost.odpadů - ostatní nedaňové příjmy</t>
  </si>
  <si>
    <t>činnost místní správy - příjmy z poskytování služeb a výrobků</t>
  </si>
  <si>
    <t>činnost místní správy - příjmy z prodeje zboží</t>
  </si>
  <si>
    <t>činnost místní správy - ostatní příjmy z vlastní činnosti</t>
  </si>
  <si>
    <t>příjmy a výdaje z úvěr.fin.operací - příjmy z úroků</t>
  </si>
  <si>
    <t>Převody vlastním fondům v rozp.úz.úr.</t>
  </si>
  <si>
    <t>ostatní převody z vlastních fondů</t>
  </si>
  <si>
    <t>uhrazené splátky dlouh.přij.půjček CMZRB</t>
  </si>
  <si>
    <t>uhrazené splátky dlouh.přij.půjček KB</t>
  </si>
  <si>
    <t>budovy,haly,stavby</t>
  </si>
  <si>
    <t>budovy, haly, stavby</t>
  </si>
  <si>
    <t>ost.neinv.transfery veřej.rozp.místní úrovně</t>
  </si>
  <si>
    <t>nákup ost.služeb</t>
  </si>
  <si>
    <t>výdaje na dodav.zajišť.opravy a údržba</t>
  </si>
  <si>
    <t>výdaje na dodacv.zajišť.opravy a údržba</t>
  </si>
  <si>
    <t>výdaje na dopravní územní obslužnost</t>
  </si>
  <si>
    <t>výdaje na dodavatel.zajišť.opravy a údržba</t>
  </si>
  <si>
    <t>Odvádění a čištění odpadních vod a nakládání s kaly</t>
  </si>
  <si>
    <t>výdaje na dodav.pořízení informací</t>
  </si>
  <si>
    <t>neinv. transfery spolkům</t>
  </si>
  <si>
    <t>budovy, stavy, haly</t>
  </si>
  <si>
    <t>inv.transfery obcím</t>
  </si>
  <si>
    <t>služby telekomunikací a radiokomunikací</t>
  </si>
  <si>
    <t>Ostatní záležitosti sdělovacích prostředků</t>
  </si>
  <si>
    <t>nákup ost.služeb - Zpravodaj</t>
  </si>
  <si>
    <t>nákup materiálu</t>
  </si>
  <si>
    <t>výdaje na poř.věcí a služeb - pohoštění</t>
  </si>
  <si>
    <t>Zájmová činnost a rekreace</t>
  </si>
  <si>
    <t>NI transfery obecně prosp.spol.</t>
  </si>
  <si>
    <t>ost.neinv.transf.nezisk.a pod. org.</t>
  </si>
  <si>
    <t>ost.neinv.transf.veřej.rozp.místní úrov.</t>
  </si>
  <si>
    <t>biudovy, haly,stavby - komunitní centrum</t>
  </si>
  <si>
    <t>výdaje na dodavatel.pořízení informací</t>
  </si>
  <si>
    <t>stroje, přístroje a zařízení - vybavení centra</t>
  </si>
  <si>
    <t>budovy, haly,stavby</t>
  </si>
  <si>
    <t>Sběr a odvoz komunálních odpadů</t>
  </si>
  <si>
    <t xml:space="preserve">Sběr a odvoz ostatních odpadů </t>
  </si>
  <si>
    <t>Sběr a odvoz nebezpečných odpadů</t>
  </si>
  <si>
    <t xml:space="preserve"> ochranné pomůcky</t>
  </si>
  <si>
    <t>pohonné hmoty a maziva</t>
  </si>
  <si>
    <t>služby peněžních ústavů</t>
  </si>
  <si>
    <t>nákup ostaních služeb</t>
  </si>
  <si>
    <t xml:space="preserve">nákup ostatních služeb </t>
  </si>
  <si>
    <t>Ost.záležitosti civilní připravenosti na krizové stavy</t>
  </si>
  <si>
    <t>NI transfery obcím -  Obecní policie</t>
  </si>
  <si>
    <t>NI transfery obcím</t>
  </si>
  <si>
    <t>drobnný hmotný dlouhodobý majetek</t>
  </si>
  <si>
    <t>poštovní služby</t>
  </si>
  <si>
    <t>výdaje na poříz.věcí a služeb - pohoštění</t>
  </si>
  <si>
    <t>neinvestiční transfery obcím</t>
  </si>
  <si>
    <t>platby daní a popl.kraj., obcím a st.fondům</t>
  </si>
  <si>
    <t>budovy,haly,stavby - Vila</t>
  </si>
  <si>
    <t>převody fondu kultur.a soc.potřeb</t>
  </si>
  <si>
    <t>Pohřebnictví</t>
  </si>
  <si>
    <t>budovy,stavby,haly</t>
  </si>
  <si>
    <t>Schváleno zastupitelstvem dne 28.11.2016 usnesení č. 7/029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</si>
</sst>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_ ;[Red]\-#,##0.00\ 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0"/>
      <color indexed="54"/>
      <name val="Arial CE"/>
      <family val="2"/>
    </font>
    <font>
      <b/>
      <sz val="10"/>
      <color indexed="54"/>
      <name val="Arial CE"/>
      <family val="2"/>
    </font>
    <font>
      <b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sz val="10"/>
      <color theme="3"/>
      <name val="Arial CE"/>
      <family val="2"/>
    </font>
    <font>
      <b/>
      <sz val="10"/>
      <color theme="3"/>
      <name val="Arial CE"/>
      <family val="2"/>
    </font>
    <font>
      <b/>
      <sz val="10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1" fillId="0" borderId="28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4" fontId="0" fillId="0" borderId="31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4" fontId="1" fillId="0" borderId="32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left"/>
    </xf>
    <xf numFmtId="4" fontId="0" fillId="0" borderId="2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4" fontId="43" fillId="0" borderId="3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7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4" fontId="1" fillId="0" borderId="4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165" fontId="0" fillId="0" borderId="16" xfId="0" applyNumberFormat="1" applyFont="1" applyBorder="1" applyAlignment="1">
      <alignment/>
    </xf>
    <xf numFmtId="0" fontId="0" fillId="0" borderId="20" xfId="0" applyFont="1" applyBorder="1" applyAlignment="1">
      <alignment/>
    </xf>
    <xf numFmtId="165" fontId="0" fillId="0" borderId="20" xfId="0" applyNumberFormat="1" applyFont="1" applyBorder="1" applyAlignment="1">
      <alignment/>
    </xf>
    <xf numFmtId="0" fontId="0" fillId="0" borderId="28" xfId="0" applyFont="1" applyBorder="1" applyAlignment="1">
      <alignment/>
    </xf>
    <xf numFmtId="4" fontId="1" fillId="0" borderId="42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 horizontal="left"/>
    </xf>
    <xf numFmtId="4" fontId="44" fillId="0" borderId="44" xfId="0" applyNumberFormat="1" applyFont="1" applyBorder="1" applyAlignment="1">
      <alignment/>
    </xf>
    <xf numFmtId="0" fontId="1" fillId="0" borderId="34" xfId="0" applyFont="1" applyBorder="1" applyAlignment="1">
      <alignment horizontal="left"/>
    </xf>
    <xf numFmtId="0" fontId="0" fillId="0" borderId="21" xfId="0" applyFont="1" applyBorder="1" applyAlignment="1">
      <alignment/>
    </xf>
    <xf numFmtId="4" fontId="44" fillId="0" borderId="21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4" fontId="44" fillId="0" borderId="25" xfId="0" applyNumberFormat="1" applyFont="1" applyBorder="1" applyAlignment="1">
      <alignment/>
    </xf>
    <xf numFmtId="0" fontId="1" fillId="0" borderId="46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4" fontId="45" fillId="0" borderId="32" xfId="0" applyNumberFormat="1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48" xfId="0" applyFont="1" applyBorder="1" applyAlignment="1">
      <alignment/>
    </xf>
    <xf numFmtId="4" fontId="44" fillId="0" borderId="49" xfId="0" applyNumberFormat="1" applyFont="1" applyBorder="1" applyAlignment="1">
      <alignment/>
    </xf>
    <xf numFmtId="4" fontId="44" fillId="0" borderId="32" xfId="0" applyNumberFormat="1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19" xfId="0" applyFont="1" applyBorder="1" applyAlignment="1">
      <alignment/>
    </xf>
    <xf numFmtId="4" fontId="44" fillId="0" borderId="19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1" fillId="0" borderId="51" xfId="0" applyFont="1" applyBorder="1" applyAlignment="1">
      <alignment horizontal="left"/>
    </xf>
    <xf numFmtId="4" fontId="44" fillId="0" borderId="5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0" fillId="0" borderId="31" xfId="0" applyFont="1" applyBorder="1" applyAlignment="1">
      <alignment/>
    </xf>
    <xf numFmtId="4" fontId="44" fillId="0" borderId="31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4" fontId="45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55" xfId="0" applyFont="1" applyBorder="1" applyAlignment="1">
      <alignment horizontal="left"/>
    </xf>
    <xf numFmtId="0" fontId="0" fillId="0" borderId="27" xfId="0" applyFont="1" applyBorder="1" applyAlignment="1">
      <alignment/>
    </xf>
    <xf numFmtId="4" fontId="44" fillId="0" borderId="27" xfId="0" applyNumberFormat="1" applyFont="1" applyBorder="1" applyAlignment="1">
      <alignment/>
    </xf>
    <xf numFmtId="0" fontId="1" fillId="0" borderId="22" xfId="0" applyFont="1" applyBorder="1" applyAlignment="1">
      <alignment horizontal="left"/>
    </xf>
    <xf numFmtId="4" fontId="45" fillId="0" borderId="23" xfId="0" applyNumberFormat="1" applyFont="1" applyBorder="1" applyAlignment="1">
      <alignment/>
    </xf>
    <xf numFmtId="0" fontId="0" fillId="0" borderId="3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23" xfId="0" applyFont="1" applyBorder="1" applyAlignment="1">
      <alignment/>
    </xf>
    <xf numFmtId="4" fontId="46" fillId="0" borderId="21" xfId="0" applyNumberFormat="1" applyFont="1" applyBorder="1" applyAlignment="1">
      <alignment/>
    </xf>
    <xf numFmtId="4" fontId="46" fillId="0" borderId="31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47" xfId="0" applyFont="1" applyBorder="1" applyAlignment="1">
      <alignment/>
    </xf>
    <xf numFmtId="4" fontId="46" fillId="0" borderId="49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5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4" fontId="44" fillId="0" borderId="20" xfId="0" applyNumberFormat="1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26" xfId="0" applyFont="1" applyBorder="1" applyAlignment="1">
      <alignment/>
    </xf>
    <xf numFmtId="4" fontId="0" fillId="0" borderId="48" xfId="0" applyNumberFormat="1" applyFont="1" applyBorder="1" applyAlignment="1">
      <alignment/>
    </xf>
    <xf numFmtId="4" fontId="45" fillId="0" borderId="3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/>
    </xf>
    <xf numFmtId="4" fontId="45" fillId="0" borderId="59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4" fontId="45" fillId="0" borderId="19" xfId="0" applyNumberFormat="1" applyFont="1" applyBorder="1" applyAlignment="1">
      <alignment/>
    </xf>
    <xf numFmtId="4" fontId="1" fillId="0" borderId="60" xfId="0" applyNumberFormat="1" applyFont="1" applyFill="1" applyBorder="1" applyAlignment="1">
      <alignment/>
    </xf>
    <xf numFmtId="165" fontId="0" fillId="0" borderId="16" xfId="0" applyNumberFormat="1" applyFont="1" applyBorder="1" applyAlignment="1">
      <alignment horizontal="right"/>
    </xf>
    <xf numFmtId="0" fontId="47" fillId="0" borderId="16" xfId="0" applyFont="1" applyBorder="1" applyAlignment="1">
      <alignment horizontal="center"/>
    </xf>
    <xf numFmtId="4" fontId="47" fillId="0" borderId="20" xfId="0" applyNumberFormat="1" applyFont="1" applyBorder="1" applyAlignment="1">
      <alignment/>
    </xf>
    <xf numFmtId="4" fontId="47" fillId="0" borderId="27" xfId="0" applyNumberFormat="1" applyFont="1" applyBorder="1" applyAlignment="1">
      <alignment/>
    </xf>
    <xf numFmtId="4" fontId="48" fillId="0" borderId="23" xfId="0" applyNumberFormat="1" applyFont="1" applyBorder="1" applyAlignment="1">
      <alignment/>
    </xf>
    <xf numFmtId="4" fontId="48" fillId="0" borderId="27" xfId="0" applyNumberFormat="1" applyFont="1" applyBorder="1" applyAlignment="1">
      <alignment/>
    </xf>
    <xf numFmtId="4" fontId="47" fillId="0" borderId="16" xfId="0" applyNumberFormat="1" applyFont="1" applyBorder="1" applyAlignment="1">
      <alignment/>
    </xf>
    <xf numFmtId="4" fontId="48" fillId="0" borderId="16" xfId="0" applyNumberFormat="1" applyFont="1" applyBorder="1" applyAlignment="1">
      <alignment/>
    </xf>
    <xf numFmtId="4" fontId="47" fillId="0" borderId="31" xfId="0" applyNumberFormat="1" applyFont="1" applyBorder="1" applyAlignment="1">
      <alignment/>
    </xf>
    <xf numFmtId="4" fontId="47" fillId="0" borderId="28" xfId="0" applyNumberFormat="1" applyFont="1" applyBorder="1" applyAlignment="1">
      <alignment/>
    </xf>
    <xf numFmtId="4" fontId="48" fillId="0" borderId="28" xfId="0" applyNumberFormat="1" applyFont="1" applyBorder="1" applyAlignment="1">
      <alignment/>
    </xf>
    <xf numFmtId="4" fontId="48" fillId="0" borderId="41" xfId="0" applyNumberFormat="1" applyFont="1" applyFill="1" applyBorder="1" applyAlignment="1">
      <alignment/>
    </xf>
    <xf numFmtId="4" fontId="1" fillId="0" borderId="33" xfId="0" applyNumberFormat="1" applyFont="1" applyBorder="1" applyAlignment="1">
      <alignment/>
    </xf>
    <xf numFmtId="4" fontId="48" fillId="0" borderId="33" xfId="0" applyNumberFormat="1" applyFont="1" applyBorder="1" applyAlignment="1">
      <alignment/>
    </xf>
    <xf numFmtId="0" fontId="1" fillId="0" borderId="3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44" fillId="0" borderId="0" xfId="0" applyFont="1" applyAlignment="1">
      <alignment/>
    </xf>
    <xf numFmtId="4" fontId="44" fillId="0" borderId="21" xfId="0" applyNumberFormat="1" applyFont="1" applyBorder="1" applyAlignment="1">
      <alignment/>
    </xf>
    <xf numFmtId="0" fontId="1" fillId="0" borderId="31" xfId="0" applyFont="1" applyBorder="1" applyAlignment="1">
      <alignment horizontal="left"/>
    </xf>
    <xf numFmtId="0" fontId="0" fillId="0" borderId="57" xfId="0" applyFont="1" applyBorder="1" applyAlignment="1">
      <alignment horizontal="center"/>
    </xf>
    <xf numFmtId="4" fontId="0" fillId="0" borderId="27" xfId="0" applyNumberFormat="1" applyFont="1" applyBorder="1" applyAlignment="1">
      <alignment/>
    </xf>
    <xf numFmtId="0" fontId="0" fillId="0" borderId="39" xfId="0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45" xfId="0" applyBorder="1" applyAlignment="1">
      <alignment/>
    </xf>
    <xf numFmtId="4" fontId="1" fillId="0" borderId="11" xfId="0" applyNumberFormat="1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66" xfId="0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46" xfId="0" applyFont="1" applyBorder="1" applyAlignment="1">
      <alignment horizontal="left"/>
    </xf>
    <xf numFmtId="0" fontId="44" fillId="0" borderId="56" xfId="0" applyFont="1" applyBorder="1" applyAlignment="1">
      <alignment horizontal="center"/>
    </xf>
    <xf numFmtId="0" fontId="44" fillId="0" borderId="23" xfId="0" applyFont="1" applyBorder="1" applyAlignment="1">
      <alignment/>
    </xf>
    <xf numFmtId="0" fontId="0" fillId="0" borderId="63" xfId="0" applyFont="1" applyBorder="1" applyAlignment="1">
      <alignment horizontal="center"/>
    </xf>
    <xf numFmtId="0" fontId="49" fillId="0" borderId="55" xfId="0" applyFont="1" applyBorder="1" applyAlignment="1">
      <alignment horizontal="left"/>
    </xf>
    <xf numFmtId="0" fontId="0" fillId="0" borderId="67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4" fontId="0" fillId="0" borderId="2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left"/>
    </xf>
    <xf numFmtId="0" fontId="1" fillId="0" borderId="68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60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7" xfId="0" applyFont="1" applyBorder="1" applyAlignment="1">
      <alignment/>
    </xf>
    <xf numFmtId="0" fontId="1" fillId="0" borderId="21" xfId="0" applyFont="1" applyBorder="1" applyAlignment="1">
      <alignment/>
    </xf>
    <xf numFmtId="0" fontId="49" fillId="0" borderId="72" xfId="0" applyFont="1" applyBorder="1" applyAlignment="1">
      <alignment horizontal="left"/>
    </xf>
    <xf numFmtId="0" fontId="49" fillId="0" borderId="52" xfId="0" applyFont="1" applyBorder="1" applyAlignment="1">
      <alignment horizontal="left"/>
    </xf>
    <xf numFmtId="0" fontId="1" fillId="0" borderId="66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Layout" workbookViewId="0" topLeftCell="A43">
      <selection activeCell="A54" sqref="A54"/>
    </sheetView>
  </sheetViews>
  <sheetFormatPr defaultColWidth="9.00390625" defaultRowHeight="12.75"/>
  <cols>
    <col min="3" max="3" width="66.50390625" style="0" customWidth="1"/>
    <col min="4" max="4" width="15.625" style="0" hidden="1" customWidth="1"/>
    <col min="5" max="5" width="15.625" style="0" customWidth="1"/>
  </cols>
  <sheetData>
    <row r="1" spans="1:5" ht="12.75">
      <c r="A1" s="185" t="s">
        <v>64</v>
      </c>
      <c r="B1" s="185"/>
      <c r="C1" s="185"/>
      <c r="D1" s="185"/>
      <c r="E1" s="185"/>
    </row>
    <row r="2" spans="1:5" ht="13.5" thickBot="1">
      <c r="A2" s="7"/>
      <c r="B2" s="7"/>
      <c r="C2" s="7"/>
      <c r="D2" s="7"/>
      <c r="E2" s="7"/>
    </row>
    <row r="3" spans="1:5" ht="14.25" thickBot="1" thickTop="1">
      <c r="A3" s="149" t="s">
        <v>0</v>
      </c>
      <c r="B3" s="150" t="s">
        <v>1</v>
      </c>
      <c r="C3" s="151" t="s">
        <v>2</v>
      </c>
      <c r="D3" s="152"/>
      <c r="E3" s="180">
        <v>2017</v>
      </c>
    </row>
    <row r="4" spans="1:5" ht="12" customHeight="1" thickTop="1">
      <c r="A4" s="8"/>
      <c r="B4" s="9"/>
      <c r="C4" s="10" t="s">
        <v>94</v>
      </c>
      <c r="D4" s="11"/>
      <c r="E4" s="134"/>
    </row>
    <row r="5" spans="1:5" ht="12" customHeight="1">
      <c r="A5" s="12"/>
      <c r="B5" s="13">
        <v>1111</v>
      </c>
      <c r="C5" s="14" t="s">
        <v>95</v>
      </c>
      <c r="D5" s="15"/>
      <c r="E5" s="135">
        <v>4500000</v>
      </c>
    </row>
    <row r="6" spans="1:5" ht="12" customHeight="1">
      <c r="A6" s="12"/>
      <c r="B6" s="13">
        <v>1112</v>
      </c>
      <c r="C6" s="14" t="s">
        <v>96</v>
      </c>
      <c r="D6" s="15"/>
      <c r="E6" s="136">
        <v>120000</v>
      </c>
    </row>
    <row r="7" spans="1:5" ht="12" customHeight="1">
      <c r="A7" s="12"/>
      <c r="B7" s="13">
        <v>1113</v>
      </c>
      <c r="C7" s="14" t="s">
        <v>97</v>
      </c>
      <c r="D7" s="15"/>
      <c r="E7" s="136">
        <v>450000</v>
      </c>
    </row>
    <row r="8" spans="1:5" ht="12" customHeight="1">
      <c r="A8" s="16"/>
      <c r="B8" s="17"/>
      <c r="C8" s="18"/>
      <c r="D8" s="19"/>
      <c r="E8" s="137">
        <f>SUM(E5:E7)</f>
        <v>5070000</v>
      </c>
    </row>
    <row r="9" spans="1:5" ht="12" customHeight="1">
      <c r="A9" s="20"/>
      <c r="B9" s="21"/>
      <c r="C9" s="10" t="s">
        <v>98</v>
      </c>
      <c r="D9" s="22"/>
      <c r="E9" s="138"/>
    </row>
    <row r="10" spans="1:5" ht="12" customHeight="1">
      <c r="A10" s="12"/>
      <c r="B10" s="23">
        <v>1121</v>
      </c>
      <c r="C10" s="14" t="s">
        <v>99</v>
      </c>
      <c r="D10" s="24"/>
      <c r="E10" s="139">
        <v>5000000</v>
      </c>
    </row>
    <row r="11" spans="1:5" ht="12" customHeight="1">
      <c r="A11" s="16"/>
      <c r="B11" s="25"/>
      <c r="C11" s="26"/>
      <c r="D11" s="19"/>
      <c r="E11" s="137">
        <f>SUM(E10)</f>
        <v>5000000</v>
      </c>
    </row>
    <row r="12" spans="1:12" ht="12" customHeight="1">
      <c r="A12" s="20"/>
      <c r="B12" s="27"/>
      <c r="C12" s="10" t="s">
        <v>47</v>
      </c>
      <c r="D12" s="22"/>
      <c r="E12" s="140"/>
      <c r="L12" s="1"/>
    </row>
    <row r="13" spans="1:5" ht="12" customHeight="1">
      <c r="A13" s="12"/>
      <c r="B13" s="21">
        <v>1211</v>
      </c>
      <c r="C13" s="14" t="s">
        <v>100</v>
      </c>
      <c r="D13" s="28"/>
      <c r="E13" s="135">
        <v>10000000</v>
      </c>
    </row>
    <row r="14" spans="1:5" ht="12" customHeight="1">
      <c r="A14" s="29"/>
      <c r="B14" s="17"/>
      <c r="C14" s="26"/>
      <c r="D14" s="30"/>
      <c r="E14" s="137">
        <f>SUM(E13)</f>
        <v>10000000</v>
      </c>
    </row>
    <row r="15" spans="1:10" ht="12" customHeight="1">
      <c r="A15" s="31"/>
      <c r="B15" s="32"/>
      <c r="C15" s="33" t="s">
        <v>48</v>
      </c>
      <c r="D15" s="34"/>
      <c r="E15" s="136"/>
      <c r="J15" s="1"/>
    </row>
    <row r="16" spans="1:5" ht="12" customHeight="1">
      <c r="A16" s="12"/>
      <c r="B16" s="13">
        <v>1334</v>
      </c>
      <c r="C16" s="14" t="s">
        <v>101</v>
      </c>
      <c r="D16" s="15"/>
      <c r="E16" s="136">
        <v>150000</v>
      </c>
    </row>
    <row r="17" spans="1:10" ht="12" customHeight="1">
      <c r="A17" s="12"/>
      <c r="B17" s="13">
        <v>1337</v>
      </c>
      <c r="C17" s="14" t="s">
        <v>102</v>
      </c>
      <c r="D17" s="15"/>
      <c r="E17" s="136">
        <v>1700000</v>
      </c>
      <c r="J17" s="1"/>
    </row>
    <row r="18" spans="1:10" ht="12" customHeight="1">
      <c r="A18" s="16"/>
      <c r="B18" s="35"/>
      <c r="C18" s="18"/>
      <c r="D18" s="36"/>
      <c r="E18" s="137">
        <f>SUM(E16:E17)</f>
        <v>1850000</v>
      </c>
      <c r="H18" s="1"/>
      <c r="J18" s="1"/>
    </row>
    <row r="19" spans="1:5" ht="12" customHeight="1">
      <c r="A19" s="20"/>
      <c r="B19" s="37"/>
      <c r="C19" s="33" t="s">
        <v>103</v>
      </c>
      <c r="D19" s="34"/>
      <c r="E19" s="136"/>
    </row>
    <row r="20" spans="1:5" ht="12" customHeight="1">
      <c r="A20" s="38"/>
      <c r="B20" s="23">
        <v>1341</v>
      </c>
      <c r="C20" s="39" t="s">
        <v>49</v>
      </c>
      <c r="D20" s="40"/>
      <c r="E20" s="135">
        <v>41000</v>
      </c>
    </row>
    <row r="21" spans="1:5" ht="12" customHeight="1">
      <c r="A21" s="12"/>
      <c r="B21" s="41">
        <v>1343</v>
      </c>
      <c r="C21" s="14" t="s">
        <v>50</v>
      </c>
      <c r="D21" s="42"/>
      <c r="E21" s="136">
        <v>5000</v>
      </c>
    </row>
    <row r="22" spans="1:5" ht="12" customHeight="1">
      <c r="A22" s="16"/>
      <c r="B22" s="17"/>
      <c r="C22" s="26"/>
      <c r="D22" s="19"/>
      <c r="E22" s="137">
        <f>SUM(E20:E21)</f>
        <v>46000</v>
      </c>
    </row>
    <row r="23" spans="1:5" ht="12" customHeight="1">
      <c r="A23" s="20"/>
      <c r="B23" s="44"/>
      <c r="C23" s="45" t="s">
        <v>51</v>
      </c>
      <c r="D23" s="46"/>
      <c r="E23" s="141"/>
    </row>
    <row r="24" spans="1:5" ht="12" customHeight="1">
      <c r="A24" s="47"/>
      <c r="B24" s="41">
        <v>1351</v>
      </c>
      <c r="C24" s="48" t="s">
        <v>104</v>
      </c>
      <c r="D24" s="42"/>
      <c r="E24" s="139">
        <v>80000</v>
      </c>
    </row>
    <row r="25" spans="1:5" ht="12" customHeight="1">
      <c r="A25" s="49"/>
      <c r="B25" s="35">
        <v>1355</v>
      </c>
      <c r="C25" s="14" t="s">
        <v>52</v>
      </c>
      <c r="D25" s="40"/>
      <c r="E25" s="142">
        <v>150000</v>
      </c>
    </row>
    <row r="26" spans="1:5" ht="12" customHeight="1">
      <c r="A26" s="16"/>
      <c r="B26" s="17"/>
      <c r="C26" s="50"/>
      <c r="D26" s="19"/>
      <c r="E26" s="137">
        <f>SUM(E24:E25)</f>
        <v>230000</v>
      </c>
    </row>
    <row r="27" spans="1:5" ht="12" customHeight="1">
      <c r="A27" s="51"/>
      <c r="B27" s="41"/>
      <c r="C27" s="45" t="s">
        <v>53</v>
      </c>
      <c r="D27" s="52"/>
      <c r="E27" s="139"/>
    </row>
    <row r="28" spans="1:13" ht="12" customHeight="1">
      <c r="A28" s="49"/>
      <c r="B28" s="35">
        <v>1361</v>
      </c>
      <c r="C28" s="14" t="s">
        <v>54</v>
      </c>
      <c r="D28" s="40"/>
      <c r="E28" s="142">
        <v>30000</v>
      </c>
      <c r="M28" t="s">
        <v>17</v>
      </c>
    </row>
    <row r="29" spans="1:5" ht="12" customHeight="1">
      <c r="A29" s="49"/>
      <c r="B29" s="35"/>
      <c r="C29" s="50"/>
      <c r="D29" s="19"/>
      <c r="E29" s="137">
        <f>SUM(E28)</f>
        <v>30000</v>
      </c>
    </row>
    <row r="30" spans="1:5" ht="12" customHeight="1">
      <c r="A30" s="20"/>
      <c r="B30" s="44"/>
      <c r="C30" s="45" t="s">
        <v>55</v>
      </c>
      <c r="D30" s="42"/>
      <c r="E30" s="139"/>
    </row>
    <row r="31" spans="1:5" ht="12" customHeight="1">
      <c r="A31" s="49"/>
      <c r="B31" s="23">
        <v>1511</v>
      </c>
      <c r="C31" s="14" t="s">
        <v>105</v>
      </c>
      <c r="D31" s="40"/>
      <c r="E31" s="135">
        <v>1163000</v>
      </c>
    </row>
    <row r="32" spans="1:5" ht="12" customHeight="1">
      <c r="A32" s="49"/>
      <c r="B32" s="41"/>
      <c r="C32" s="48"/>
      <c r="D32" s="30"/>
      <c r="E32" s="140">
        <f>SUM(E31)</f>
        <v>1163000</v>
      </c>
    </row>
    <row r="33" spans="1:5" ht="12" customHeight="1">
      <c r="A33" s="53"/>
      <c r="B33" s="37"/>
      <c r="C33" s="45" t="s">
        <v>56</v>
      </c>
      <c r="D33" s="34"/>
      <c r="E33" s="141"/>
    </row>
    <row r="34" spans="1:5" ht="12" customHeight="1">
      <c r="A34" s="54">
        <v>1039</v>
      </c>
      <c r="B34" s="35">
        <v>2131</v>
      </c>
      <c r="C34" s="55" t="s">
        <v>106</v>
      </c>
      <c r="D34" s="52"/>
      <c r="E34" s="136">
        <v>8000</v>
      </c>
    </row>
    <row r="35" spans="1:5" ht="12" customHeight="1">
      <c r="A35" s="56">
        <v>6171</v>
      </c>
      <c r="B35" s="23">
        <v>2131</v>
      </c>
      <c r="C35" s="55" t="s">
        <v>107</v>
      </c>
      <c r="D35" s="52"/>
      <c r="E35" s="136">
        <v>94000</v>
      </c>
    </row>
    <row r="36" spans="1:5" ht="12" customHeight="1">
      <c r="A36" s="57"/>
      <c r="B36" s="35"/>
      <c r="C36" s="18"/>
      <c r="D36" s="30"/>
      <c r="E36" s="143">
        <f>SUM(E34:E35)</f>
        <v>102000</v>
      </c>
    </row>
    <row r="37" spans="1:5" ht="12" customHeight="1">
      <c r="A37" s="58"/>
      <c r="B37" s="44"/>
      <c r="C37" s="33" t="s">
        <v>57</v>
      </c>
      <c r="D37" s="34"/>
      <c r="E37" s="141"/>
    </row>
    <row r="38" spans="1:5" ht="12" customHeight="1">
      <c r="A38" s="54">
        <v>3613</v>
      </c>
      <c r="B38" s="35">
        <v>2132</v>
      </c>
      <c r="C38" s="14" t="s">
        <v>109</v>
      </c>
      <c r="D38" s="40"/>
      <c r="E38" s="135">
        <v>168000</v>
      </c>
    </row>
    <row r="39" spans="1:5" ht="12" customHeight="1">
      <c r="A39" s="54">
        <v>2321</v>
      </c>
      <c r="B39" s="35">
        <v>2132</v>
      </c>
      <c r="C39" s="14" t="s">
        <v>108</v>
      </c>
      <c r="D39" s="40"/>
      <c r="E39" s="135">
        <v>500000</v>
      </c>
    </row>
    <row r="40" spans="1:5" ht="12" customHeight="1">
      <c r="A40" s="57"/>
      <c r="B40" s="17"/>
      <c r="C40" s="18"/>
      <c r="D40" s="19"/>
      <c r="E40" s="137">
        <f>SUM(E38:E39)</f>
        <v>668000</v>
      </c>
    </row>
    <row r="41" spans="1:5" ht="12" customHeight="1">
      <c r="A41" s="53"/>
      <c r="B41" s="37"/>
      <c r="C41" s="147" t="s">
        <v>65</v>
      </c>
      <c r="D41" s="145"/>
      <c r="E41" s="146"/>
    </row>
    <row r="42" spans="1:5" ht="12" customHeight="1">
      <c r="A42" s="58">
        <v>3723</v>
      </c>
      <c r="B42" s="27">
        <v>2329</v>
      </c>
      <c r="C42" s="55" t="s">
        <v>110</v>
      </c>
      <c r="D42" s="52"/>
      <c r="E42" s="136">
        <v>350000</v>
      </c>
    </row>
    <row r="43" spans="1:5" ht="12" customHeight="1">
      <c r="A43" s="56">
        <v>6171</v>
      </c>
      <c r="B43" s="23">
        <v>2111</v>
      </c>
      <c r="C43" s="50" t="s">
        <v>111</v>
      </c>
      <c r="D43" s="42"/>
      <c r="E43" s="142">
        <v>25000</v>
      </c>
    </row>
    <row r="44" spans="1:13" ht="12" customHeight="1">
      <c r="A44" s="60">
        <v>6171</v>
      </c>
      <c r="B44" s="41">
        <v>2112</v>
      </c>
      <c r="C44" s="14" t="s">
        <v>112</v>
      </c>
      <c r="D44" s="28"/>
      <c r="E44" s="135">
        <v>30000</v>
      </c>
      <c r="L44" s="1"/>
      <c r="M44" s="1"/>
    </row>
    <row r="45" spans="1:10" ht="12" customHeight="1">
      <c r="A45" s="54">
        <v>6171</v>
      </c>
      <c r="B45" s="35">
        <v>2119</v>
      </c>
      <c r="C45" s="14" t="s">
        <v>113</v>
      </c>
      <c r="D45" s="28"/>
      <c r="E45" s="139">
        <v>10000</v>
      </c>
      <c r="I45" s="1"/>
      <c r="J45" s="1"/>
    </row>
    <row r="46" spans="1:5" ht="12" customHeight="1">
      <c r="A46" s="56">
        <v>6310</v>
      </c>
      <c r="B46" s="23">
        <v>2141</v>
      </c>
      <c r="C46" s="14" t="s">
        <v>114</v>
      </c>
      <c r="D46" s="40"/>
      <c r="E46" s="135">
        <v>1000</v>
      </c>
    </row>
    <row r="47" spans="1:5" ht="12" customHeight="1">
      <c r="A47" s="57"/>
      <c r="B47" s="35"/>
      <c r="C47" s="61"/>
      <c r="D47" s="19"/>
      <c r="E47" s="137">
        <f>SUM(E42:E46)</f>
        <v>416000</v>
      </c>
    </row>
    <row r="48" spans="1:9" ht="12" customHeight="1">
      <c r="A48" s="62"/>
      <c r="B48" s="37"/>
      <c r="C48" s="167" t="s">
        <v>115</v>
      </c>
      <c r="D48" s="52"/>
      <c r="E48" s="136"/>
      <c r="I48" s="6"/>
    </row>
    <row r="49" spans="1:5" ht="12" customHeight="1">
      <c r="A49" s="54">
        <v>6330</v>
      </c>
      <c r="B49" s="23">
        <v>4139</v>
      </c>
      <c r="C49" s="61" t="s">
        <v>116</v>
      </c>
      <c r="D49" s="28"/>
      <c r="E49" s="142">
        <v>44000</v>
      </c>
    </row>
    <row r="50" spans="1:6" ht="12" customHeight="1">
      <c r="A50" s="57"/>
      <c r="B50" s="17"/>
      <c r="C50" s="63"/>
      <c r="D50" s="19"/>
      <c r="E50" s="137">
        <f>SUM(E49)</f>
        <v>44000</v>
      </c>
      <c r="F50" s="2"/>
    </row>
    <row r="51" spans="1:5" ht="12" customHeight="1" thickBot="1">
      <c r="A51" s="186" t="s">
        <v>66</v>
      </c>
      <c r="B51" s="187"/>
      <c r="C51" s="188"/>
      <c r="D51" s="64"/>
      <c r="E51" s="144">
        <f>SUM(E50+E47+E40+E36+E32+E26+E22+E18+E14+E11+E8+E29)</f>
        <v>24619000</v>
      </c>
    </row>
    <row r="52" spans="1:16" ht="12" customHeight="1" thickTop="1">
      <c r="A52" s="65"/>
      <c r="B52" s="65"/>
      <c r="C52" s="65"/>
      <c r="D52" s="65"/>
      <c r="E52" s="65"/>
      <c r="P52" s="5"/>
    </row>
    <row r="54" ht="12.75">
      <c r="A54" t="s">
        <v>165</v>
      </c>
    </row>
  </sheetData>
  <sheetProtection/>
  <mergeCells count="2">
    <mergeCell ref="A1:E1"/>
    <mergeCell ref="A51:C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&amp;LRozpočet obce Bašť pro rok 2017</oddHeader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Layout" workbookViewId="0" topLeftCell="A1">
      <selection activeCell="C14" sqref="C14"/>
    </sheetView>
  </sheetViews>
  <sheetFormatPr defaultColWidth="9.00390625" defaultRowHeight="12.75"/>
  <cols>
    <col min="3" max="3" width="41.50390625" style="0" customWidth="1"/>
    <col min="4" max="4" width="3.50390625" style="0" hidden="1" customWidth="1"/>
    <col min="5" max="5" width="15.625" style="0" customWidth="1"/>
  </cols>
  <sheetData>
    <row r="1" spans="1:5" ht="12.75">
      <c r="A1" s="148" t="s">
        <v>73</v>
      </c>
      <c r="B1" s="148"/>
      <c r="C1" s="148"/>
      <c r="E1" s="148"/>
    </row>
    <row r="2" spans="1:5" ht="13.5" thickBot="1">
      <c r="A2" s="148"/>
      <c r="B2" s="148"/>
      <c r="C2" s="148"/>
      <c r="D2" s="148"/>
      <c r="E2" s="148"/>
    </row>
    <row r="3" spans="1:5" ht="14.25" thickBot="1" thickTop="1">
      <c r="A3" s="153" t="s">
        <v>0</v>
      </c>
      <c r="B3" s="151" t="s">
        <v>1</v>
      </c>
      <c r="C3" s="151" t="s">
        <v>2</v>
      </c>
      <c r="D3" s="151">
        <v>2016</v>
      </c>
      <c r="E3" s="180">
        <v>2017</v>
      </c>
    </row>
    <row r="4" spans="1:6" ht="13.5" thickTop="1">
      <c r="A4" s="156"/>
      <c r="B4" s="41">
        <v>8115</v>
      </c>
      <c r="C4" s="157" t="s">
        <v>74</v>
      </c>
      <c r="D4" s="157"/>
      <c r="E4" s="162">
        <v>7990770</v>
      </c>
      <c r="F4" s="165"/>
    </row>
    <row r="5" spans="1:5" ht="12.75">
      <c r="A5" s="51"/>
      <c r="B5" s="41">
        <v>8123</v>
      </c>
      <c r="C5" s="66" t="s">
        <v>78</v>
      </c>
      <c r="D5" s="67"/>
      <c r="E5" s="133">
        <v>13000000</v>
      </c>
    </row>
    <row r="6" spans="1:5" ht="12.75">
      <c r="A6" s="12"/>
      <c r="B6" s="23">
        <v>8124</v>
      </c>
      <c r="C6" s="68" t="s">
        <v>117</v>
      </c>
      <c r="D6" s="69"/>
      <c r="E6" s="184">
        <v>-300000</v>
      </c>
    </row>
    <row r="7" spans="1:5" ht="12.75">
      <c r="A7" s="51"/>
      <c r="B7" s="41">
        <v>8124</v>
      </c>
      <c r="C7" s="66" t="s">
        <v>118</v>
      </c>
      <c r="D7" s="67"/>
      <c r="E7" s="162">
        <v>-928000</v>
      </c>
    </row>
    <row r="8" spans="1:6" ht="13.5" thickBot="1">
      <c r="A8" s="189" t="s">
        <v>67</v>
      </c>
      <c r="B8" s="190"/>
      <c r="C8" s="191"/>
      <c r="D8" s="71"/>
      <c r="E8" s="71">
        <f>SUM(E4:E7)</f>
        <v>19762770</v>
      </c>
      <c r="F8" s="165"/>
    </row>
    <row r="9" spans="1:6" ht="13.5" thickTop="1">
      <c r="A9" s="59"/>
      <c r="B9" s="9"/>
      <c r="C9" s="59"/>
      <c r="D9" s="43"/>
      <c r="E9" s="173"/>
      <c r="F9" s="1"/>
    </row>
    <row r="10" spans="1:5" ht="12.75">
      <c r="A10" t="s">
        <v>165</v>
      </c>
      <c r="E10" s="1"/>
    </row>
  </sheetData>
  <sheetProtection/>
  <mergeCells count="1">
    <mergeCell ref="A8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&amp;LRozpočet obce Bašť pro rok 2017</oddHeader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76"/>
  <sheetViews>
    <sheetView view="pageLayout" workbookViewId="0" topLeftCell="A166">
      <selection activeCell="C178" sqref="C178:C179"/>
    </sheetView>
  </sheetViews>
  <sheetFormatPr defaultColWidth="9.00390625" defaultRowHeight="12.75"/>
  <cols>
    <col min="3" max="3" width="42.875" style="0" customWidth="1"/>
    <col min="4" max="4" width="15.625" style="0" hidden="1" customWidth="1"/>
    <col min="5" max="5" width="15.625" style="0" customWidth="1"/>
  </cols>
  <sheetData>
    <row r="1" spans="1:5" ht="12.75">
      <c r="A1" s="192" t="s">
        <v>46</v>
      </c>
      <c r="B1" s="192"/>
      <c r="C1" s="192"/>
      <c r="D1" s="192"/>
      <c r="E1" s="192"/>
    </row>
    <row r="2" spans="1:5" ht="13.5" thickBot="1">
      <c r="A2" s="72"/>
      <c r="B2" s="72"/>
      <c r="C2" s="72"/>
      <c r="D2" s="72"/>
      <c r="E2" s="72"/>
    </row>
    <row r="3" spans="1:5" ht="14.25" thickBot="1" thickTop="1">
      <c r="A3" s="149" t="s">
        <v>0</v>
      </c>
      <c r="B3" s="150" t="s">
        <v>1</v>
      </c>
      <c r="C3" s="151" t="s">
        <v>2</v>
      </c>
      <c r="D3" s="152">
        <v>2016</v>
      </c>
      <c r="E3" s="180">
        <v>2017</v>
      </c>
    </row>
    <row r="4" spans="1:5" ht="13.5" thickTop="1">
      <c r="A4" s="73">
        <v>2212</v>
      </c>
      <c r="B4" s="193" t="s">
        <v>8</v>
      </c>
      <c r="C4" s="194"/>
      <c r="D4" s="74"/>
      <c r="E4" s="171"/>
    </row>
    <row r="5" spans="1:5" ht="12.75">
      <c r="A5" s="75"/>
      <c r="B5" s="27">
        <v>6121</v>
      </c>
      <c r="C5" s="76" t="s">
        <v>119</v>
      </c>
      <c r="D5" s="77"/>
      <c r="E5" s="52">
        <v>500000</v>
      </c>
    </row>
    <row r="6" spans="1:5" ht="12.75">
      <c r="A6" s="120"/>
      <c r="B6" s="79">
        <v>6121</v>
      </c>
      <c r="C6" s="68" t="s">
        <v>120</v>
      </c>
      <c r="D6" s="80"/>
      <c r="E6" s="40">
        <v>1500000</v>
      </c>
    </row>
    <row r="7" spans="1:5" ht="12.75">
      <c r="A7" s="120"/>
      <c r="B7" s="82">
        <v>5169</v>
      </c>
      <c r="C7" s="68" t="s">
        <v>38</v>
      </c>
      <c r="D7" s="80"/>
      <c r="E7" s="40">
        <v>100000</v>
      </c>
    </row>
    <row r="8" spans="1:5" ht="12.75">
      <c r="A8" s="78"/>
      <c r="B8" s="23">
        <v>5329</v>
      </c>
      <c r="C8" s="68" t="s">
        <v>121</v>
      </c>
      <c r="D8" s="80"/>
      <c r="E8" s="42">
        <v>200000</v>
      </c>
    </row>
    <row r="9" spans="1:5" ht="12.75">
      <c r="A9" s="81"/>
      <c r="B9" s="82"/>
      <c r="C9" s="70"/>
      <c r="D9" s="83"/>
      <c r="E9" s="30">
        <f>SUM(E5:E8)</f>
        <v>2300000</v>
      </c>
    </row>
    <row r="10" spans="1:5" ht="12.75">
      <c r="A10" s="84">
        <v>2219</v>
      </c>
      <c r="B10" s="195" t="s">
        <v>15</v>
      </c>
      <c r="C10" s="196"/>
      <c r="D10" s="86"/>
      <c r="E10" s="34"/>
    </row>
    <row r="11" spans="1:5" ht="12.75">
      <c r="A11" s="81"/>
      <c r="B11" s="82">
        <v>5169</v>
      </c>
      <c r="C11" s="70" t="s">
        <v>68</v>
      </c>
      <c r="D11" s="87"/>
      <c r="E11" s="28">
        <v>100000</v>
      </c>
    </row>
    <row r="12" spans="1:5" ht="12.75">
      <c r="A12" s="81"/>
      <c r="B12" s="82">
        <v>5169</v>
      </c>
      <c r="C12" s="70" t="s">
        <v>122</v>
      </c>
      <c r="D12" s="87"/>
      <c r="E12" s="28">
        <v>100000</v>
      </c>
    </row>
    <row r="13" spans="1:5" ht="12.75">
      <c r="A13" s="81"/>
      <c r="B13" s="82">
        <v>5169</v>
      </c>
      <c r="C13" s="70" t="s">
        <v>122</v>
      </c>
      <c r="D13" s="87"/>
      <c r="E13" s="28">
        <v>100000</v>
      </c>
    </row>
    <row r="14" spans="1:5" ht="12.75">
      <c r="A14" s="81"/>
      <c r="B14" s="82">
        <v>5171</v>
      </c>
      <c r="C14" s="70" t="s">
        <v>123</v>
      </c>
      <c r="D14" s="87"/>
      <c r="E14" s="28">
        <v>200000</v>
      </c>
    </row>
    <row r="15" spans="1:6" ht="12.75">
      <c r="A15" s="81"/>
      <c r="B15" s="82">
        <v>5171</v>
      </c>
      <c r="C15" s="70" t="s">
        <v>124</v>
      </c>
      <c r="D15" s="87"/>
      <c r="E15" s="28">
        <v>400000</v>
      </c>
      <c r="F15" s="165"/>
    </row>
    <row r="16" spans="1:5" ht="12.75">
      <c r="A16" s="81"/>
      <c r="B16" s="82"/>
      <c r="C16" s="70"/>
      <c r="D16" s="83"/>
      <c r="E16" s="30">
        <f>SUM(E11:E15)</f>
        <v>900000</v>
      </c>
    </row>
    <row r="17" spans="1:5" ht="12.75">
      <c r="A17" s="88">
        <v>2221</v>
      </c>
      <c r="B17" s="195" t="s">
        <v>16</v>
      </c>
      <c r="C17" s="196"/>
      <c r="D17" s="86"/>
      <c r="E17" s="34"/>
    </row>
    <row r="18" spans="1:6" ht="12.75">
      <c r="A18" s="89"/>
      <c r="B18" s="23">
        <v>5193</v>
      </c>
      <c r="C18" s="90" t="s">
        <v>125</v>
      </c>
      <c r="D18" s="91"/>
      <c r="E18" s="40">
        <v>1160000</v>
      </c>
      <c r="F18" s="165"/>
    </row>
    <row r="19" spans="1:5" ht="12.75">
      <c r="A19" s="81"/>
      <c r="B19" s="35"/>
      <c r="C19" s="92"/>
      <c r="D19" s="83"/>
      <c r="E19" s="30">
        <f>SUM(E18)</f>
        <v>1160000</v>
      </c>
    </row>
    <row r="20" spans="1:5" ht="12.75">
      <c r="A20" s="93">
        <v>2310</v>
      </c>
      <c r="B20" s="197" t="s">
        <v>18</v>
      </c>
      <c r="C20" s="198"/>
      <c r="D20" s="94"/>
      <c r="E20" s="95"/>
    </row>
    <row r="21" spans="1:5" ht="12.75">
      <c r="A21" s="120"/>
      <c r="B21" s="23">
        <v>5171</v>
      </c>
      <c r="C21" s="68" t="s">
        <v>126</v>
      </c>
      <c r="D21" s="106"/>
      <c r="E21" s="40">
        <v>100000</v>
      </c>
    </row>
    <row r="22" spans="1:5" ht="12.75">
      <c r="A22" s="98"/>
      <c r="B22" s="99"/>
      <c r="C22" s="100"/>
      <c r="D22" s="108"/>
      <c r="E22" s="102">
        <f>SUM(E21)</f>
        <v>100000</v>
      </c>
    </row>
    <row r="23" spans="1:5" ht="12.75">
      <c r="A23" s="75">
        <v>2321</v>
      </c>
      <c r="B23" s="199" t="s">
        <v>127</v>
      </c>
      <c r="C23" s="200"/>
      <c r="D23" s="77"/>
      <c r="E23" s="34"/>
    </row>
    <row r="24" spans="1:5" ht="12.75">
      <c r="A24" s="78"/>
      <c r="B24" s="160">
        <v>5171</v>
      </c>
      <c r="C24" s="158" t="s">
        <v>126</v>
      </c>
      <c r="D24" s="80"/>
      <c r="E24" s="42">
        <v>250000</v>
      </c>
    </row>
    <row r="25" spans="1:5" ht="12.75">
      <c r="A25" s="120"/>
      <c r="B25" s="161">
        <v>5171</v>
      </c>
      <c r="C25" s="158" t="s">
        <v>126</v>
      </c>
      <c r="D25" s="80"/>
      <c r="E25" s="42">
        <v>100000</v>
      </c>
    </row>
    <row r="26" spans="1:5" ht="12.75">
      <c r="A26" s="81"/>
      <c r="B26" s="35"/>
      <c r="C26" s="103"/>
      <c r="D26" s="83"/>
      <c r="E26" s="30">
        <f>SUM(E24:E25)</f>
        <v>350000</v>
      </c>
    </row>
    <row r="27" spans="1:5" ht="12.75">
      <c r="A27" s="104">
        <v>2341</v>
      </c>
      <c r="B27" s="195" t="s">
        <v>14</v>
      </c>
      <c r="C27" s="196"/>
      <c r="D27" s="86"/>
      <c r="E27" s="34"/>
    </row>
    <row r="28" spans="1:5" ht="12.75">
      <c r="A28" s="75"/>
      <c r="B28" s="160">
        <v>5166</v>
      </c>
      <c r="C28" s="159" t="s">
        <v>128</v>
      </c>
      <c r="D28" s="77"/>
      <c r="E28" s="52">
        <v>100000</v>
      </c>
    </row>
    <row r="29" spans="1:15" ht="12.75">
      <c r="A29" s="81"/>
      <c r="B29" s="82"/>
      <c r="C29" s="70"/>
      <c r="D29" s="83"/>
      <c r="E29" s="30">
        <f>SUM(E28)</f>
        <v>100000</v>
      </c>
      <c r="O29" t="s">
        <v>93</v>
      </c>
    </row>
    <row r="30" spans="1:5" ht="12.75">
      <c r="A30" s="93">
        <v>3111</v>
      </c>
      <c r="B30" s="195" t="s">
        <v>9</v>
      </c>
      <c r="C30" s="196"/>
      <c r="D30" s="97"/>
      <c r="E30" s="95"/>
    </row>
    <row r="31" spans="1:5" ht="12.75">
      <c r="A31" s="120"/>
      <c r="B31" s="27">
        <v>5331</v>
      </c>
      <c r="C31" s="105" t="s">
        <v>19</v>
      </c>
      <c r="D31" s="106"/>
      <c r="E31" s="40">
        <v>1700000</v>
      </c>
    </row>
    <row r="32" spans="1:5" ht="12.75">
      <c r="A32" s="120"/>
      <c r="B32" s="41">
        <v>5222</v>
      </c>
      <c r="C32" s="66" t="s">
        <v>129</v>
      </c>
      <c r="D32" s="130"/>
      <c r="E32" s="28">
        <v>750000</v>
      </c>
    </row>
    <row r="33" spans="1:5" ht="12.75">
      <c r="A33" s="107"/>
      <c r="B33" s="35"/>
      <c r="C33" s="111"/>
      <c r="D33" s="108"/>
      <c r="E33" s="19">
        <f>SUM(E31:E32)</f>
        <v>2450000</v>
      </c>
    </row>
    <row r="34" spans="1:5" ht="12.75">
      <c r="A34" s="78">
        <v>3412</v>
      </c>
      <c r="B34" s="201" t="s">
        <v>44</v>
      </c>
      <c r="C34" s="202"/>
      <c r="D34" s="101"/>
      <c r="E34" s="22"/>
    </row>
    <row r="35" spans="1:5" ht="12.75">
      <c r="A35" s="81"/>
      <c r="B35" s="35">
        <v>5151</v>
      </c>
      <c r="C35" s="109" t="s">
        <v>60</v>
      </c>
      <c r="D35" s="83"/>
      <c r="E35" s="28">
        <v>3000</v>
      </c>
    </row>
    <row r="36" spans="1:5" ht="12.75">
      <c r="A36" s="120"/>
      <c r="B36" s="23">
        <v>5154</v>
      </c>
      <c r="C36" s="14" t="s">
        <v>61</v>
      </c>
      <c r="D36" s="83"/>
      <c r="E36" s="40">
        <v>30000</v>
      </c>
    </row>
    <row r="37" spans="1:5" ht="12.75">
      <c r="A37" s="81"/>
      <c r="B37" s="23">
        <v>6121</v>
      </c>
      <c r="C37" s="14" t="s">
        <v>130</v>
      </c>
      <c r="D37" s="83"/>
      <c r="E37" s="40">
        <v>150000</v>
      </c>
    </row>
    <row r="38" spans="1:5" ht="12.75">
      <c r="A38" s="110"/>
      <c r="B38" s="17"/>
      <c r="C38" s="111"/>
      <c r="D38" s="108"/>
      <c r="E38" s="30">
        <f>SUM(E35:E37)</f>
        <v>183000</v>
      </c>
    </row>
    <row r="39" spans="1:5" ht="12.75">
      <c r="A39" s="88">
        <v>3113</v>
      </c>
      <c r="B39" s="203" t="s">
        <v>10</v>
      </c>
      <c r="C39" s="204"/>
      <c r="D39" s="112"/>
      <c r="E39" s="113"/>
    </row>
    <row r="40" spans="1:6" ht="12.75">
      <c r="A40" s="75"/>
      <c r="B40" s="168">
        <v>5166</v>
      </c>
      <c r="C40" s="159" t="s">
        <v>83</v>
      </c>
      <c r="D40" s="166"/>
      <c r="E40" s="169">
        <v>500000</v>
      </c>
      <c r="F40" s="165"/>
    </row>
    <row r="41" spans="1:5" ht="12.75">
      <c r="A41" s="89"/>
      <c r="B41" s="114">
        <v>6341</v>
      </c>
      <c r="C41" s="68" t="s">
        <v>131</v>
      </c>
      <c r="D41" s="91"/>
      <c r="E41" s="40">
        <v>750000</v>
      </c>
    </row>
    <row r="42" spans="1:5" ht="12.75">
      <c r="A42" s="107"/>
      <c r="B42" s="115"/>
      <c r="C42" s="111"/>
      <c r="D42" s="108"/>
      <c r="E42" s="19">
        <f>SUM(E40:E41)</f>
        <v>1250000</v>
      </c>
    </row>
    <row r="43" spans="1:5" ht="12.75">
      <c r="A43" s="104">
        <v>3314</v>
      </c>
      <c r="B43" s="195" t="s">
        <v>11</v>
      </c>
      <c r="C43" s="196"/>
      <c r="D43" s="86"/>
      <c r="E43" s="34"/>
    </row>
    <row r="44" spans="1:5" ht="12.75">
      <c r="A44" s="89"/>
      <c r="B44" s="23">
        <v>5011</v>
      </c>
      <c r="C44" s="90" t="s">
        <v>20</v>
      </c>
      <c r="D44" s="91"/>
      <c r="E44" s="40">
        <v>53000</v>
      </c>
    </row>
    <row r="45" spans="1:5" ht="12.75">
      <c r="A45" s="89"/>
      <c r="B45" s="23">
        <v>5031</v>
      </c>
      <c r="C45" s="68" t="s">
        <v>34</v>
      </c>
      <c r="D45" s="91"/>
      <c r="E45" s="40">
        <v>13500</v>
      </c>
    </row>
    <row r="46" spans="1:5" ht="12.75">
      <c r="A46" s="89"/>
      <c r="B46" s="23">
        <v>5032</v>
      </c>
      <c r="C46" s="68" t="s">
        <v>35</v>
      </c>
      <c r="D46" s="91"/>
      <c r="E46" s="40">
        <v>5000</v>
      </c>
    </row>
    <row r="47" spans="1:5" ht="12.75">
      <c r="A47" s="89"/>
      <c r="B47" s="23">
        <v>5021</v>
      </c>
      <c r="C47" s="90" t="s">
        <v>21</v>
      </c>
      <c r="D47" s="91"/>
      <c r="E47" s="40">
        <v>6000</v>
      </c>
    </row>
    <row r="48" spans="1:5" ht="12.75">
      <c r="A48" s="89"/>
      <c r="B48" s="23">
        <v>5136</v>
      </c>
      <c r="C48" s="90" t="s">
        <v>22</v>
      </c>
      <c r="D48" s="91"/>
      <c r="E48" s="40">
        <v>10000</v>
      </c>
    </row>
    <row r="49" spans="1:5" ht="12.75">
      <c r="A49" s="89"/>
      <c r="B49" s="23">
        <v>5151</v>
      </c>
      <c r="C49" s="90" t="s">
        <v>60</v>
      </c>
      <c r="D49" s="91"/>
      <c r="E49" s="40">
        <v>1500</v>
      </c>
    </row>
    <row r="50" spans="1:5" ht="12.75">
      <c r="A50" s="89"/>
      <c r="B50" s="114">
        <v>5153</v>
      </c>
      <c r="C50" s="68" t="s">
        <v>23</v>
      </c>
      <c r="D50" s="91"/>
      <c r="E50" s="40">
        <v>20000</v>
      </c>
    </row>
    <row r="51" spans="1:5" ht="12.75">
      <c r="A51" s="89"/>
      <c r="B51" s="114">
        <v>5154</v>
      </c>
      <c r="C51" s="68" t="s">
        <v>27</v>
      </c>
      <c r="D51" s="91"/>
      <c r="E51" s="40">
        <v>12000</v>
      </c>
    </row>
    <row r="52" spans="1:5" ht="12.75">
      <c r="A52" s="89"/>
      <c r="B52" s="114">
        <v>5169</v>
      </c>
      <c r="C52" s="68" t="s">
        <v>38</v>
      </c>
      <c r="D52" s="91"/>
      <c r="E52" s="40">
        <v>30000</v>
      </c>
    </row>
    <row r="53" spans="1:5" ht="12.75">
      <c r="A53" s="89"/>
      <c r="B53" s="114">
        <v>5162</v>
      </c>
      <c r="C53" s="68" t="s">
        <v>132</v>
      </c>
      <c r="D53" s="91"/>
      <c r="E53" s="40">
        <v>7500</v>
      </c>
    </row>
    <row r="54" spans="1:5" ht="12.75">
      <c r="A54" s="89"/>
      <c r="B54" s="114">
        <v>5339</v>
      </c>
      <c r="C54" s="68" t="s">
        <v>24</v>
      </c>
      <c r="D54" s="91"/>
      <c r="E54" s="40">
        <v>5000</v>
      </c>
    </row>
    <row r="55" spans="1:5" ht="12.75">
      <c r="A55" s="81"/>
      <c r="B55" s="82"/>
      <c r="C55" s="70"/>
      <c r="D55" s="83"/>
      <c r="E55" s="30">
        <f>SUM(E44:E54)</f>
        <v>163500</v>
      </c>
    </row>
    <row r="56" spans="1:5" ht="12.75">
      <c r="A56" s="104">
        <v>3349</v>
      </c>
      <c r="B56" s="201" t="s">
        <v>133</v>
      </c>
      <c r="C56" s="202"/>
      <c r="D56" s="86"/>
      <c r="E56" s="34"/>
    </row>
    <row r="57" spans="1:5" ht="12.75">
      <c r="A57" s="78"/>
      <c r="B57" s="82">
        <v>5169</v>
      </c>
      <c r="C57" s="70" t="s">
        <v>122</v>
      </c>
      <c r="D57" s="80"/>
      <c r="E57" s="42">
        <v>200000</v>
      </c>
    </row>
    <row r="58" spans="1:5" ht="12.75">
      <c r="A58" s="107"/>
      <c r="B58" s="111"/>
      <c r="C58" s="111"/>
      <c r="D58" s="83"/>
      <c r="E58" s="19">
        <f>SUM(E57)</f>
        <v>200000</v>
      </c>
    </row>
    <row r="59" spans="1:5" ht="12.75">
      <c r="A59" s="104">
        <v>3349</v>
      </c>
      <c r="B59" s="201" t="s">
        <v>28</v>
      </c>
      <c r="C59" s="202"/>
      <c r="D59" s="86"/>
      <c r="E59" s="34"/>
    </row>
    <row r="60" spans="1:5" ht="12.75">
      <c r="A60" s="78"/>
      <c r="B60" s="82">
        <v>5169</v>
      </c>
      <c r="C60" s="70" t="s">
        <v>134</v>
      </c>
      <c r="D60" s="80"/>
      <c r="E60" s="42">
        <v>150000</v>
      </c>
    </row>
    <row r="61" spans="1:5" ht="12.75">
      <c r="A61" s="107"/>
      <c r="B61" s="111"/>
      <c r="C61" s="111"/>
      <c r="D61" s="83"/>
      <c r="E61" s="19">
        <f>SUM(E60)</f>
        <v>150000</v>
      </c>
    </row>
    <row r="62" spans="1:5" ht="12.75">
      <c r="A62" s="104">
        <v>3399</v>
      </c>
      <c r="B62" s="195" t="s">
        <v>3</v>
      </c>
      <c r="C62" s="196"/>
      <c r="D62" s="86"/>
      <c r="E62" s="97"/>
    </row>
    <row r="63" spans="1:5" ht="12.75">
      <c r="A63" s="89"/>
      <c r="B63" s="23">
        <v>5169</v>
      </c>
      <c r="C63" s="90" t="s">
        <v>38</v>
      </c>
      <c r="D63" s="91"/>
      <c r="E63" s="40">
        <v>100000</v>
      </c>
    </row>
    <row r="64" spans="1:5" ht="12.75">
      <c r="A64" s="89"/>
      <c r="B64" s="23">
        <v>5138</v>
      </c>
      <c r="C64" s="90" t="s">
        <v>41</v>
      </c>
      <c r="D64" s="91"/>
      <c r="E64" s="40">
        <v>30000</v>
      </c>
    </row>
    <row r="65" spans="1:5" ht="12.75">
      <c r="A65" s="89"/>
      <c r="B65" s="23">
        <v>5139</v>
      </c>
      <c r="C65" s="90" t="s">
        <v>135</v>
      </c>
      <c r="D65" s="91"/>
      <c r="E65" s="40">
        <v>20000</v>
      </c>
    </row>
    <row r="66" spans="1:5" ht="12.75">
      <c r="A66" s="89"/>
      <c r="B66" s="23">
        <v>5175</v>
      </c>
      <c r="C66" s="90" t="s">
        <v>136</v>
      </c>
      <c r="D66" s="91"/>
      <c r="E66" s="40">
        <v>15000</v>
      </c>
    </row>
    <row r="67" spans="1:5" ht="12.75">
      <c r="A67" s="81"/>
      <c r="B67" s="35">
        <v>5194</v>
      </c>
      <c r="C67" s="92" t="s">
        <v>43</v>
      </c>
      <c r="D67" s="87"/>
      <c r="E67" s="28">
        <v>50000</v>
      </c>
    </row>
    <row r="68" spans="1:5" ht="12.75">
      <c r="A68" s="81"/>
      <c r="B68" s="70"/>
      <c r="C68" s="92"/>
      <c r="D68" s="83"/>
      <c r="E68" s="19">
        <f>SUM(E63:E67)</f>
        <v>215000</v>
      </c>
    </row>
    <row r="69" spans="1:5" ht="12.75">
      <c r="A69" s="104">
        <v>3421</v>
      </c>
      <c r="B69" s="195" t="s">
        <v>7</v>
      </c>
      <c r="C69" s="196"/>
      <c r="D69" s="117"/>
      <c r="E69" s="40"/>
    </row>
    <row r="70" spans="1:5" ht="12.75">
      <c r="A70" s="89"/>
      <c r="B70" s="114">
        <v>5171</v>
      </c>
      <c r="C70" s="68" t="s">
        <v>126</v>
      </c>
      <c r="D70" s="91"/>
      <c r="E70" s="28">
        <v>20000</v>
      </c>
    </row>
    <row r="71" spans="1:14" ht="12.75">
      <c r="A71" s="81"/>
      <c r="B71" s="116"/>
      <c r="C71" s="70"/>
      <c r="D71" s="83"/>
      <c r="E71" s="30">
        <f>SUM(E70)</f>
        <v>20000</v>
      </c>
      <c r="N71" s="170"/>
    </row>
    <row r="72" spans="1:5" ht="12.75">
      <c r="A72" s="88">
        <v>3429</v>
      </c>
      <c r="B72" s="195" t="s">
        <v>137</v>
      </c>
      <c r="C72" s="196"/>
      <c r="D72" s="86"/>
      <c r="E72" s="118"/>
    </row>
    <row r="73" spans="1:5" ht="12.75">
      <c r="A73" s="120"/>
      <c r="B73" s="23">
        <v>5169</v>
      </c>
      <c r="C73" s="68" t="s">
        <v>122</v>
      </c>
      <c r="D73" s="77"/>
      <c r="E73" s="40">
        <v>20000</v>
      </c>
    </row>
    <row r="74" spans="1:6" ht="12.75">
      <c r="A74" s="89"/>
      <c r="B74" s="23">
        <v>5222</v>
      </c>
      <c r="C74" s="90" t="s">
        <v>25</v>
      </c>
      <c r="D74" s="91" t="s">
        <v>80</v>
      </c>
      <c r="E74" s="40">
        <v>260000</v>
      </c>
      <c r="F74" s="165"/>
    </row>
    <row r="75" spans="1:5" ht="12.75">
      <c r="A75" s="107"/>
      <c r="B75" s="17"/>
      <c r="C75" s="111"/>
      <c r="D75" s="108"/>
      <c r="E75" s="19">
        <f>SUM(E73:E74)</f>
        <v>280000</v>
      </c>
    </row>
    <row r="76" spans="1:5" ht="12.75">
      <c r="A76" s="75">
        <v>3900</v>
      </c>
      <c r="B76" s="201" t="s">
        <v>26</v>
      </c>
      <c r="C76" s="202"/>
      <c r="D76" s="97"/>
      <c r="E76" s="34"/>
    </row>
    <row r="77" spans="1:5" ht="12.75">
      <c r="A77" s="75"/>
      <c r="B77" s="160">
        <v>5151</v>
      </c>
      <c r="C77" s="163" t="s">
        <v>60</v>
      </c>
      <c r="D77" s="80"/>
      <c r="E77" s="52">
        <v>60000</v>
      </c>
    </row>
    <row r="78" spans="1:5" ht="12.75">
      <c r="A78" s="75"/>
      <c r="B78" s="164">
        <v>5154</v>
      </c>
      <c r="C78" s="163" t="s">
        <v>27</v>
      </c>
      <c r="D78" s="80"/>
      <c r="E78" s="52">
        <v>60000</v>
      </c>
    </row>
    <row r="79" spans="1:5" ht="12.75">
      <c r="A79" s="120"/>
      <c r="B79" s="23">
        <v>5221</v>
      </c>
      <c r="C79" s="14" t="s">
        <v>138</v>
      </c>
      <c r="D79" s="80"/>
      <c r="E79" s="40">
        <v>7000</v>
      </c>
    </row>
    <row r="80" spans="1:5" ht="12.75">
      <c r="A80" s="78"/>
      <c r="B80" s="79">
        <v>5229</v>
      </c>
      <c r="C80" s="14" t="s">
        <v>139</v>
      </c>
      <c r="D80" s="121"/>
      <c r="E80" s="42">
        <v>10000</v>
      </c>
    </row>
    <row r="81" spans="1:5" ht="12.75">
      <c r="A81" s="81"/>
      <c r="B81" s="82">
        <v>5329</v>
      </c>
      <c r="C81" s="68" t="s">
        <v>140</v>
      </c>
      <c r="D81" s="87"/>
      <c r="E81" s="28">
        <v>220000</v>
      </c>
    </row>
    <row r="82" spans="1:6" ht="12.75">
      <c r="A82" s="81"/>
      <c r="B82" s="82">
        <v>6121</v>
      </c>
      <c r="C82" s="70" t="s">
        <v>141</v>
      </c>
      <c r="D82" s="87"/>
      <c r="E82" s="28">
        <v>20000000</v>
      </c>
      <c r="F82" s="165"/>
    </row>
    <row r="83" spans="1:5" ht="12.75">
      <c r="A83" s="81"/>
      <c r="B83" s="82">
        <v>6122</v>
      </c>
      <c r="C83" s="70" t="s">
        <v>143</v>
      </c>
      <c r="D83" s="87"/>
      <c r="E83" s="28">
        <v>2000000</v>
      </c>
    </row>
    <row r="84" spans="1:5" ht="12.75">
      <c r="A84" s="81"/>
      <c r="B84" s="82">
        <v>5166</v>
      </c>
      <c r="C84" s="70" t="s">
        <v>142</v>
      </c>
      <c r="D84" s="87" t="s">
        <v>81</v>
      </c>
      <c r="E84" s="28">
        <v>440000</v>
      </c>
    </row>
    <row r="85" spans="1:5" ht="12.75">
      <c r="A85" s="107"/>
      <c r="B85" s="17"/>
      <c r="C85" s="111"/>
      <c r="D85" s="108"/>
      <c r="E85" s="30">
        <f>SUM(E77:E84)</f>
        <v>22797000</v>
      </c>
    </row>
    <row r="86" spans="1:5" ht="12.75">
      <c r="A86" s="88">
        <v>3631</v>
      </c>
      <c r="B86" s="195" t="s">
        <v>4</v>
      </c>
      <c r="C86" s="196"/>
      <c r="D86" s="86"/>
      <c r="E86" s="97"/>
    </row>
    <row r="87" spans="1:5" ht="12.75">
      <c r="A87" s="75"/>
      <c r="B87" s="114">
        <v>5154</v>
      </c>
      <c r="C87" s="68" t="s">
        <v>27</v>
      </c>
      <c r="D87" s="77"/>
      <c r="E87" s="52">
        <v>300000</v>
      </c>
    </row>
    <row r="88" spans="1:5" ht="12.75">
      <c r="A88" s="75"/>
      <c r="B88" s="119">
        <v>5171</v>
      </c>
      <c r="C88" s="68" t="s">
        <v>126</v>
      </c>
      <c r="D88" s="77"/>
      <c r="E88" s="52">
        <v>250000</v>
      </c>
    </row>
    <row r="89" spans="1:5" ht="12.75">
      <c r="A89" s="89"/>
      <c r="B89" s="23">
        <v>6121</v>
      </c>
      <c r="C89" s="90" t="s">
        <v>144</v>
      </c>
      <c r="D89" s="91" t="s">
        <v>80</v>
      </c>
      <c r="E89" s="40">
        <v>500000</v>
      </c>
    </row>
    <row r="90" spans="1:7" ht="12.75">
      <c r="A90" s="81"/>
      <c r="B90" s="122"/>
      <c r="C90" s="174"/>
      <c r="D90" s="87"/>
      <c r="E90" s="19">
        <f>SUM(E87:E89)</f>
        <v>1050000</v>
      </c>
      <c r="F90" s="172"/>
      <c r="G90" s="1"/>
    </row>
    <row r="91" spans="1:6" ht="12.75">
      <c r="A91" s="181">
        <v>3632</v>
      </c>
      <c r="B91" s="205" t="s">
        <v>163</v>
      </c>
      <c r="C91" s="206"/>
      <c r="D91" s="87"/>
      <c r="E91" s="52"/>
      <c r="F91" s="175"/>
    </row>
    <row r="92" spans="1:6" ht="12.75">
      <c r="A92" s="176"/>
      <c r="B92" s="182">
        <v>5321</v>
      </c>
      <c r="C92" s="183" t="s">
        <v>159</v>
      </c>
      <c r="D92" s="87"/>
      <c r="E92" s="42">
        <v>20000</v>
      </c>
      <c r="F92" s="165"/>
    </row>
    <row r="93" spans="1:5" ht="12.75">
      <c r="A93" s="177"/>
      <c r="B93" s="178"/>
      <c r="C93" s="179"/>
      <c r="D93" s="83"/>
      <c r="E93" s="30">
        <v>20000</v>
      </c>
    </row>
    <row r="94" spans="1:5" ht="12.75">
      <c r="A94" s="104">
        <v>3635</v>
      </c>
      <c r="B94" s="195" t="s">
        <v>75</v>
      </c>
      <c r="C94" s="196"/>
      <c r="D94" s="86"/>
      <c r="E94" s="34"/>
    </row>
    <row r="95" spans="1:5" ht="12.75">
      <c r="A95" s="89"/>
      <c r="B95" s="114">
        <v>5169</v>
      </c>
      <c r="C95" s="68" t="s">
        <v>38</v>
      </c>
      <c r="D95" s="91"/>
      <c r="E95" s="40">
        <v>100000</v>
      </c>
    </row>
    <row r="96" spans="1:5" ht="12.75">
      <c r="A96" s="107"/>
      <c r="B96" s="17"/>
      <c r="C96" s="70"/>
      <c r="D96" s="83"/>
      <c r="E96" s="30">
        <f>SUM(E95)</f>
        <v>100000</v>
      </c>
    </row>
    <row r="97" spans="1:5" ht="12.75">
      <c r="A97" s="104">
        <v>3721</v>
      </c>
      <c r="B97" s="195" t="s">
        <v>147</v>
      </c>
      <c r="C97" s="196"/>
      <c r="D97" s="86"/>
      <c r="E97" s="34"/>
    </row>
    <row r="98" spans="1:5" ht="12.75">
      <c r="A98" s="89"/>
      <c r="B98" s="114">
        <v>5169</v>
      </c>
      <c r="C98" s="68" t="s">
        <v>38</v>
      </c>
      <c r="D98" s="91"/>
      <c r="E98" s="40">
        <v>100000</v>
      </c>
    </row>
    <row r="99" spans="1:5" ht="12.75">
      <c r="A99" s="107"/>
      <c r="B99" s="17"/>
      <c r="C99" s="70"/>
      <c r="D99" s="83"/>
      <c r="E99" s="30">
        <f>SUM(E98)</f>
        <v>100000</v>
      </c>
    </row>
    <row r="100" spans="1:5" ht="12.75">
      <c r="A100" s="104">
        <v>3722</v>
      </c>
      <c r="B100" s="195" t="s">
        <v>145</v>
      </c>
      <c r="C100" s="196"/>
      <c r="D100" s="86"/>
      <c r="E100" s="34"/>
    </row>
    <row r="101" spans="1:5" ht="12.75">
      <c r="A101" s="89"/>
      <c r="B101" s="23">
        <v>5169</v>
      </c>
      <c r="C101" s="90" t="s">
        <v>68</v>
      </c>
      <c r="D101" s="91"/>
      <c r="E101" s="40">
        <v>2000000</v>
      </c>
    </row>
    <row r="102" spans="1:5" ht="12.75">
      <c r="A102" s="81"/>
      <c r="B102" s="35"/>
      <c r="C102" s="103"/>
      <c r="D102" s="83"/>
      <c r="E102" s="30">
        <f>SUM(E101)</f>
        <v>2000000</v>
      </c>
    </row>
    <row r="103" spans="1:10" ht="12.75">
      <c r="A103" s="104">
        <v>3723</v>
      </c>
      <c r="B103" s="195" t="s">
        <v>146</v>
      </c>
      <c r="C103" s="196"/>
      <c r="D103" s="86"/>
      <c r="E103" s="34"/>
      <c r="J103" s="1"/>
    </row>
    <row r="104" spans="1:10" ht="12.75">
      <c r="A104" s="89"/>
      <c r="B104" s="23">
        <v>5169</v>
      </c>
      <c r="C104" s="68" t="s">
        <v>68</v>
      </c>
      <c r="D104" s="91"/>
      <c r="E104" s="40">
        <v>100000</v>
      </c>
      <c r="J104" s="1"/>
    </row>
    <row r="105" spans="1:5" ht="12.75">
      <c r="A105" s="107"/>
      <c r="B105" s="122"/>
      <c r="C105" s="123"/>
      <c r="D105" s="83"/>
      <c r="E105" s="30">
        <f>SUM(E104)</f>
        <v>100000</v>
      </c>
    </row>
    <row r="106" spans="1:5" ht="12.75">
      <c r="A106" s="104">
        <v>3745</v>
      </c>
      <c r="B106" s="85" t="s">
        <v>5</v>
      </c>
      <c r="C106" s="96"/>
      <c r="D106" s="86"/>
      <c r="E106" s="97"/>
    </row>
    <row r="107" spans="1:5" ht="12.75">
      <c r="A107" s="110"/>
      <c r="B107" s="23">
        <v>5011</v>
      </c>
      <c r="C107" s="68" t="s">
        <v>29</v>
      </c>
      <c r="D107" s="121" t="s">
        <v>85</v>
      </c>
      <c r="E107" s="28">
        <v>725000</v>
      </c>
    </row>
    <row r="108" spans="1:5" ht="12.75">
      <c r="A108" s="110"/>
      <c r="B108" s="23">
        <v>5031</v>
      </c>
      <c r="C108" s="68" t="s">
        <v>34</v>
      </c>
      <c r="D108" s="121"/>
      <c r="E108" s="28">
        <v>182000</v>
      </c>
    </row>
    <row r="109" spans="1:5" ht="12.75">
      <c r="A109" s="110"/>
      <c r="B109" s="23">
        <v>5032</v>
      </c>
      <c r="C109" s="68" t="s">
        <v>35</v>
      </c>
      <c r="D109" s="121"/>
      <c r="E109" s="28">
        <v>66000</v>
      </c>
    </row>
    <row r="110" spans="1:5" ht="12.75">
      <c r="A110" s="110"/>
      <c r="B110" s="79">
        <v>5038</v>
      </c>
      <c r="C110" s="68" t="s">
        <v>89</v>
      </c>
      <c r="D110" s="121" t="s">
        <v>84</v>
      </c>
      <c r="E110" s="28">
        <v>1450</v>
      </c>
    </row>
    <row r="111" spans="1:6" ht="12.75">
      <c r="A111" s="120"/>
      <c r="B111" s="23">
        <v>5021</v>
      </c>
      <c r="C111" s="68" t="s">
        <v>21</v>
      </c>
      <c r="D111" s="121" t="s">
        <v>87</v>
      </c>
      <c r="E111" s="40">
        <v>130000</v>
      </c>
      <c r="F111" s="165"/>
    </row>
    <row r="112" spans="1:5" ht="12.75">
      <c r="A112" s="120"/>
      <c r="B112" s="23">
        <v>5132</v>
      </c>
      <c r="C112" s="68" t="s">
        <v>148</v>
      </c>
      <c r="D112" s="80"/>
      <c r="E112" s="40">
        <v>20000</v>
      </c>
    </row>
    <row r="113" spans="1:5" ht="12.75">
      <c r="A113" s="110"/>
      <c r="B113" s="114">
        <v>5137</v>
      </c>
      <c r="C113" s="68" t="s">
        <v>62</v>
      </c>
      <c r="D113" s="80"/>
      <c r="E113" s="40">
        <v>50000</v>
      </c>
    </row>
    <row r="114" spans="1:5" ht="12.75">
      <c r="A114" s="120"/>
      <c r="B114" s="114">
        <v>5139</v>
      </c>
      <c r="C114" s="68" t="s">
        <v>135</v>
      </c>
      <c r="D114" s="91"/>
      <c r="E114" s="40">
        <v>50000</v>
      </c>
    </row>
    <row r="115" spans="1:6" ht="12.75">
      <c r="A115" s="120"/>
      <c r="B115" s="114">
        <v>5156</v>
      </c>
      <c r="C115" s="68" t="s">
        <v>149</v>
      </c>
      <c r="D115" s="91" t="s">
        <v>86</v>
      </c>
      <c r="E115" s="40">
        <v>30000</v>
      </c>
      <c r="F115" s="165"/>
    </row>
    <row r="116" spans="1:5" ht="12.75">
      <c r="A116" s="120"/>
      <c r="B116" s="114">
        <v>5163</v>
      </c>
      <c r="C116" s="68" t="s">
        <v>150</v>
      </c>
      <c r="D116" s="91"/>
      <c r="E116" s="40">
        <v>7000</v>
      </c>
    </row>
    <row r="117" spans="1:6" ht="12.75">
      <c r="A117" s="120"/>
      <c r="B117" s="114">
        <v>5169</v>
      </c>
      <c r="C117" s="68" t="s">
        <v>151</v>
      </c>
      <c r="D117" s="91" t="s">
        <v>79</v>
      </c>
      <c r="E117" s="40">
        <v>250000</v>
      </c>
      <c r="F117" s="165"/>
    </row>
    <row r="118" spans="1:5" ht="12.75">
      <c r="A118" s="120"/>
      <c r="B118" s="114">
        <v>5171</v>
      </c>
      <c r="C118" s="68" t="s">
        <v>126</v>
      </c>
      <c r="D118" s="91"/>
      <c r="E118" s="40">
        <v>50000</v>
      </c>
    </row>
    <row r="119" spans="1:5" ht="12.75">
      <c r="A119" s="120"/>
      <c r="B119" s="114">
        <v>6122</v>
      </c>
      <c r="C119" s="68" t="s">
        <v>30</v>
      </c>
      <c r="D119" s="91"/>
      <c r="E119" s="40">
        <v>1000000</v>
      </c>
    </row>
    <row r="120" spans="1:6" ht="12.75">
      <c r="A120" s="120"/>
      <c r="B120" s="114">
        <v>6171</v>
      </c>
      <c r="C120" s="68" t="s">
        <v>164</v>
      </c>
      <c r="D120" s="91"/>
      <c r="E120" s="40">
        <v>600000</v>
      </c>
      <c r="F120" s="165"/>
    </row>
    <row r="121" spans="1:5" ht="12.75">
      <c r="A121" s="107"/>
      <c r="B121" s="17"/>
      <c r="C121" s="111"/>
      <c r="D121" s="108"/>
      <c r="E121" s="19">
        <f>SUM(E107:E120)</f>
        <v>3161450</v>
      </c>
    </row>
    <row r="122" spans="1:6" ht="12.75">
      <c r="A122" s="88">
        <v>4359</v>
      </c>
      <c r="B122" s="199" t="s">
        <v>31</v>
      </c>
      <c r="C122" s="207"/>
      <c r="D122" s="97"/>
      <c r="E122" s="124"/>
      <c r="F122" s="172"/>
    </row>
    <row r="123" spans="1:5" ht="12.75">
      <c r="A123" s="120"/>
      <c r="B123" s="79">
        <v>5169</v>
      </c>
      <c r="C123" s="66" t="s">
        <v>38</v>
      </c>
      <c r="D123" s="80"/>
      <c r="E123" s="42">
        <v>100000</v>
      </c>
    </row>
    <row r="124" spans="1:5" ht="12.75">
      <c r="A124" s="107"/>
      <c r="B124" s="116"/>
      <c r="C124" s="70"/>
      <c r="D124" s="83"/>
      <c r="E124" s="30">
        <f>SUM(E123)</f>
        <v>100000</v>
      </c>
    </row>
    <row r="125" spans="1:5" ht="12.75">
      <c r="A125" s="104">
        <v>5299</v>
      </c>
      <c r="B125" s="195" t="s">
        <v>153</v>
      </c>
      <c r="C125" s="196"/>
      <c r="D125" s="86"/>
      <c r="E125" s="97"/>
    </row>
    <row r="126" spans="1:5" ht="12.75">
      <c r="A126" s="89"/>
      <c r="B126" s="114">
        <v>5169</v>
      </c>
      <c r="C126" s="68" t="s">
        <v>152</v>
      </c>
      <c r="D126" s="91"/>
      <c r="E126" s="40">
        <v>20000</v>
      </c>
    </row>
    <row r="127" spans="1:5" ht="12.75">
      <c r="A127" s="107"/>
      <c r="B127" s="82"/>
      <c r="C127" s="70"/>
      <c r="D127" s="108"/>
      <c r="E127" s="19">
        <f>SUM(E126)</f>
        <v>20000</v>
      </c>
    </row>
    <row r="128" spans="1:5" ht="12.75">
      <c r="A128" s="104">
        <v>5311</v>
      </c>
      <c r="B128" s="195" t="s">
        <v>6</v>
      </c>
      <c r="C128" s="196"/>
      <c r="D128" s="86"/>
      <c r="E128" s="97"/>
    </row>
    <row r="129" spans="1:5" ht="12.75">
      <c r="A129" s="89"/>
      <c r="B129" s="114">
        <v>5169</v>
      </c>
      <c r="C129" s="68" t="s">
        <v>38</v>
      </c>
      <c r="D129" s="91"/>
      <c r="E129" s="40">
        <v>300000</v>
      </c>
    </row>
    <row r="130" spans="1:5" ht="12.75">
      <c r="A130" s="89"/>
      <c r="B130" s="114">
        <v>5321</v>
      </c>
      <c r="C130" s="68" t="s">
        <v>154</v>
      </c>
      <c r="D130" s="91"/>
      <c r="E130" s="40">
        <v>500000</v>
      </c>
    </row>
    <row r="131" spans="1:5" ht="12.75">
      <c r="A131" s="81"/>
      <c r="B131" s="116"/>
      <c r="C131" s="70"/>
      <c r="D131" s="83"/>
      <c r="E131" s="30">
        <f>SUM(E129:E130)</f>
        <v>800000</v>
      </c>
    </row>
    <row r="132" spans="1:5" ht="12.75">
      <c r="A132" s="104">
        <v>5512</v>
      </c>
      <c r="B132" s="195" t="s">
        <v>12</v>
      </c>
      <c r="C132" s="196"/>
      <c r="D132" s="86"/>
      <c r="E132" s="125"/>
    </row>
    <row r="133" spans="1:5" ht="12.75">
      <c r="A133" s="89"/>
      <c r="B133" s="23">
        <v>5321</v>
      </c>
      <c r="C133" s="90" t="s">
        <v>155</v>
      </c>
      <c r="D133" s="91"/>
      <c r="E133" s="40">
        <v>20000</v>
      </c>
    </row>
    <row r="134" spans="1:5" ht="12.75">
      <c r="A134" s="107"/>
      <c r="B134" s="17"/>
      <c r="C134" s="126"/>
      <c r="D134" s="108"/>
      <c r="E134" s="30">
        <f>SUM(E133)</f>
        <v>20000</v>
      </c>
    </row>
    <row r="135" spans="1:5" ht="12.75">
      <c r="A135" s="104">
        <v>6112</v>
      </c>
      <c r="B135" s="195" t="s">
        <v>58</v>
      </c>
      <c r="C135" s="196"/>
      <c r="D135" s="86"/>
      <c r="E135" s="125"/>
    </row>
    <row r="136" spans="1:5" ht="12.75">
      <c r="A136" s="89"/>
      <c r="B136" s="23">
        <v>5023</v>
      </c>
      <c r="C136" s="90" t="s">
        <v>32</v>
      </c>
      <c r="D136" s="91"/>
      <c r="E136" s="40">
        <v>370000</v>
      </c>
    </row>
    <row r="137" spans="1:5" ht="12.75">
      <c r="A137" s="89"/>
      <c r="B137" s="23">
        <v>5023</v>
      </c>
      <c r="C137" s="90" t="s">
        <v>69</v>
      </c>
      <c r="D137" s="91"/>
      <c r="E137" s="40">
        <v>530000</v>
      </c>
    </row>
    <row r="138" spans="1:5" ht="12.75">
      <c r="A138" s="81"/>
      <c r="B138" s="82">
        <v>5032</v>
      </c>
      <c r="C138" s="68" t="s">
        <v>70</v>
      </c>
      <c r="D138" s="87"/>
      <c r="E138" s="28">
        <v>34000</v>
      </c>
    </row>
    <row r="139" spans="1:5" ht="12.75">
      <c r="A139" s="81"/>
      <c r="B139" s="23">
        <v>5032</v>
      </c>
      <c r="C139" s="92" t="s">
        <v>71</v>
      </c>
      <c r="D139" s="87"/>
      <c r="E139" s="28">
        <v>48000</v>
      </c>
    </row>
    <row r="140" spans="1:5" ht="12.75">
      <c r="A140" s="81"/>
      <c r="B140" s="82">
        <v>5031</v>
      </c>
      <c r="C140" s="68" t="s">
        <v>33</v>
      </c>
      <c r="D140" s="87"/>
      <c r="E140" s="28">
        <v>133000</v>
      </c>
    </row>
    <row r="141" spans="1:5" ht="12.75">
      <c r="A141" s="81"/>
      <c r="B141" s="82"/>
      <c r="C141" s="111"/>
      <c r="D141" s="108"/>
      <c r="E141" s="30">
        <f>SUM(E136:E140)</f>
        <v>1115000</v>
      </c>
    </row>
    <row r="142" spans="1:5" ht="12.75">
      <c r="A142" s="104">
        <v>6171</v>
      </c>
      <c r="B142" s="195" t="s">
        <v>13</v>
      </c>
      <c r="C142" s="196"/>
      <c r="D142" s="86"/>
      <c r="E142" s="97"/>
    </row>
    <row r="143" spans="1:6" ht="12.75">
      <c r="A143" s="89"/>
      <c r="B143" s="23">
        <v>5011</v>
      </c>
      <c r="C143" s="90" t="s">
        <v>29</v>
      </c>
      <c r="D143" s="91" t="s">
        <v>88</v>
      </c>
      <c r="E143" s="40">
        <v>910000</v>
      </c>
      <c r="F143" s="165"/>
    </row>
    <row r="144" spans="1:5" ht="12.75">
      <c r="A144" s="89"/>
      <c r="B144" s="23">
        <v>5021</v>
      </c>
      <c r="C144" s="90" t="s">
        <v>40</v>
      </c>
      <c r="D144" s="91"/>
      <c r="E144" s="40">
        <v>25000</v>
      </c>
    </row>
    <row r="145" spans="1:5" ht="12.75">
      <c r="A145" s="89"/>
      <c r="B145" s="23">
        <v>5031</v>
      </c>
      <c r="C145" s="68" t="s">
        <v>33</v>
      </c>
      <c r="D145" s="91"/>
      <c r="E145" s="40">
        <v>228000</v>
      </c>
    </row>
    <row r="146" spans="1:5" ht="12.75">
      <c r="A146" s="89"/>
      <c r="B146" s="23">
        <v>5032</v>
      </c>
      <c r="C146" s="68" t="s">
        <v>35</v>
      </c>
      <c r="D146" s="91"/>
      <c r="E146" s="40">
        <v>82000</v>
      </c>
    </row>
    <row r="147" spans="1:5" ht="12.75">
      <c r="A147" s="89"/>
      <c r="B147" s="23">
        <v>5038</v>
      </c>
      <c r="C147" s="90" t="s">
        <v>90</v>
      </c>
      <c r="D147" s="91" t="s">
        <v>91</v>
      </c>
      <c r="E147" s="40">
        <v>1820</v>
      </c>
    </row>
    <row r="148" spans="1:5" ht="12.75">
      <c r="A148" s="89"/>
      <c r="B148" s="23">
        <v>5137</v>
      </c>
      <c r="C148" s="90" t="s">
        <v>156</v>
      </c>
      <c r="D148" s="91"/>
      <c r="E148" s="40">
        <v>50000</v>
      </c>
    </row>
    <row r="149" spans="1:6" ht="12.75">
      <c r="A149" s="89"/>
      <c r="B149" s="23">
        <v>5139</v>
      </c>
      <c r="C149" s="90" t="s">
        <v>36</v>
      </c>
      <c r="D149" s="91" t="s">
        <v>92</v>
      </c>
      <c r="E149" s="40">
        <v>100000</v>
      </c>
      <c r="F149" s="165"/>
    </row>
    <row r="150" spans="1:5" ht="12.75">
      <c r="A150" s="89"/>
      <c r="B150" s="23">
        <v>5151</v>
      </c>
      <c r="C150" s="90" t="s">
        <v>60</v>
      </c>
      <c r="D150" s="91"/>
      <c r="E150" s="40">
        <v>5000</v>
      </c>
    </row>
    <row r="151" spans="1:5" ht="12.75">
      <c r="A151" s="89"/>
      <c r="B151" s="23">
        <v>5153</v>
      </c>
      <c r="C151" s="90" t="s">
        <v>23</v>
      </c>
      <c r="D151" s="91"/>
      <c r="E151" s="40">
        <v>30000</v>
      </c>
    </row>
    <row r="152" spans="1:5" ht="12.75">
      <c r="A152" s="81"/>
      <c r="B152" s="23">
        <v>5154</v>
      </c>
      <c r="C152" s="68" t="s">
        <v>42</v>
      </c>
      <c r="D152" s="87"/>
      <c r="E152" s="28">
        <v>30000</v>
      </c>
    </row>
    <row r="153" spans="1:5" ht="12.75">
      <c r="A153" s="120"/>
      <c r="B153" s="23">
        <v>5161</v>
      </c>
      <c r="C153" s="68" t="s">
        <v>157</v>
      </c>
      <c r="D153" s="121"/>
      <c r="E153" s="40">
        <v>15000</v>
      </c>
    </row>
    <row r="154" spans="1:5" ht="12.75">
      <c r="A154" s="120"/>
      <c r="B154" s="23">
        <v>5162</v>
      </c>
      <c r="C154" s="68" t="s">
        <v>132</v>
      </c>
      <c r="D154" s="121"/>
      <c r="E154" s="52">
        <v>36000</v>
      </c>
    </row>
    <row r="155" spans="1:5" ht="12.75">
      <c r="A155" s="89"/>
      <c r="B155" s="23">
        <v>5163</v>
      </c>
      <c r="C155" s="90" t="s">
        <v>150</v>
      </c>
      <c r="D155" s="91"/>
      <c r="E155" s="40">
        <v>90000</v>
      </c>
    </row>
    <row r="156" spans="1:5" ht="12.75">
      <c r="A156" s="89"/>
      <c r="B156" s="23">
        <v>5164</v>
      </c>
      <c r="C156" s="90" t="s">
        <v>63</v>
      </c>
      <c r="D156" s="91"/>
      <c r="E156" s="40">
        <v>7000</v>
      </c>
    </row>
    <row r="157" spans="1:5" ht="12.75">
      <c r="A157" s="89"/>
      <c r="B157" s="23">
        <v>5166</v>
      </c>
      <c r="C157" s="90" t="s">
        <v>142</v>
      </c>
      <c r="D157" s="91"/>
      <c r="E157" s="40">
        <v>300000</v>
      </c>
    </row>
    <row r="158" spans="1:5" ht="12.75">
      <c r="A158" s="89"/>
      <c r="B158" s="23">
        <v>5167</v>
      </c>
      <c r="C158" s="90" t="s">
        <v>37</v>
      </c>
      <c r="D158" s="91"/>
      <c r="E158" s="40">
        <v>20000</v>
      </c>
    </row>
    <row r="159" spans="1:5" ht="12.75">
      <c r="A159" s="81"/>
      <c r="B159" s="35">
        <v>5169</v>
      </c>
      <c r="C159" s="92" t="s">
        <v>38</v>
      </c>
      <c r="D159" s="121"/>
      <c r="E159" s="40">
        <v>350000</v>
      </c>
    </row>
    <row r="160" spans="1:5" ht="12.75">
      <c r="A160" s="81"/>
      <c r="B160" s="35">
        <v>5171</v>
      </c>
      <c r="C160" s="92" t="s">
        <v>76</v>
      </c>
      <c r="D160" s="91"/>
      <c r="E160" s="40">
        <v>50000</v>
      </c>
    </row>
    <row r="161" spans="1:5" ht="12.75">
      <c r="A161" s="89"/>
      <c r="B161" s="23">
        <v>5173</v>
      </c>
      <c r="C161" s="90" t="s">
        <v>39</v>
      </c>
      <c r="D161" s="91"/>
      <c r="E161" s="40">
        <v>20000</v>
      </c>
    </row>
    <row r="162" spans="1:5" ht="12.75">
      <c r="A162" s="89"/>
      <c r="B162" s="23">
        <v>5175</v>
      </c>
      <c r="C162" s="90" t="s">
        <v>158</v>
      </c>
      <c r="D162" s="91"/>
      <c r="E162" s="40">
        <v>15000</v>
      </c>
    </row>
    <row r="163" spans="1:5" ht="12.75">
      <c r="A163" s="89"/>
      <c r="B163" s="23">
        <v>5321</v>
      </c>
      <c r="C163" s="90" t="s">
        <v>159</v>
      </c>
      <c r="D163" s="91"/>
      <c r="E163" s="40">
        <v>10000</v>
      </c>
    </row>
    <row r="164" spans="1:6" ht="12.75">
      <c r="A164" s="81"/>
      <c r="B164" s="35">
        <v>5365</v>
      </c>
      <c r="C164" s="92" t="s">
        <v>160</v>
      </c>
      <c r="D164" s="87"/>
      <c r="E164" s="28">
        <v>50000</v>
      </c>
      <c r="F164" s="165"/>
    </row>
    <row r="165" spans="1:5" ht="12.75">
      <c r="A165" s="81"/>
      <c r="B165" s="35">
        <v>6121</v>
      </c>
      <c r="C165" s="92" t="s">
        <v>161</v>
      </c>
      <c r="D165" s="87"/>
      <c r="E165" s="28">
        <v>168000</v>
      </c>
    </row>
    <row r="166" spans="1:5" ht="12.75">
      <c r="A166" s="81"/>
      <c r="B166" s="35"/>
      <c r="C166" s="92"/>
      <c r="D166" s="83"/>
      <c r="E166" s="30">
        <f>SUM(E143:E165)</f>
        <v>2592820</v>
      </c>
    </row>
    <row r="167" spans="1:5" ht="12.75">
      <c r="A167" s="104">
        <v>6310</v>
      </c>
      <c r="B167" s="195" t="s">
        <v>77</v>
      </c>
      <c r="C167" s="196"/>
      <c r="D167" s="86"/>
      <c r="E167" s="97"/>
    </row>
    <row r="168" spans="1:6" ht="12.75">
      <c r="A168" s="120"/>
      <c r="B168" s="23">
        <v>5163</v>
      </c>
      <c r="C168" s="154" t="s">
        <v>150</v>
      </c>
      <c r="D168" s="91" t="s">
        <v>82</v>
      </c>
      <c r="E168" s="40">
        <v>240000</v>
      </c>
      <c r="F168" s="165"/>
    </row>
    <row r="169" spans="1:5" ht="12.75">
      <c r="A169" s="81"/>
      <c r="B169" s="35">
        <v>5141</v>
      </c>
      <c r="C169" s="155" t="s">
        <v>59</v>
      </c>
      <c r="D169" s="87"/>
      <c r="E169" s="28">
        <v>300000</v>
      </c>
    </row>
    <row r="170" spans="1:5" ht="12.75">
      <c r="A170" s="127"/>
      <c r="B170" s="17"/>
      <c r="C170" s="128"/>
      <c r="D170" s="129"/>
      <c r="E170" s="19">
        <f>SUM(E168:E169)</f>
        <v>540000</v>
      </c>
    </row>
    <row r="171" spans="1:5" ht="12.75">
      <c r="A171" s="75">
        <v>6330</v>
      </c>
      <c r="B171" s="199" t="s">
        <v>45</v>
      </c>
      <c r="C171" s="200"/>
      <c r="D171" s="77"/>
      <c r="E171" s="130"/>
    </row>
    <row r="172" spans="1:5" ht="12.75">
      <c r="A172" s="75"/>
      <c r="B172" s="35">
        <v>5342</v>
      </c>
      <c r="C172" s="92" t="s">
        <v>162</v>
      </c>
      <c r="D172" s="91"/>
      <c r="E172" s="28">
        <v>44000</v>
      </c>
    </row>
    <row r="173" spans="1:5" ht="12.75">
      <c r="A173" s="75"/>
      <c r="B173" s="35"/>
      <c r="C173" s="126"/>
      <c r="D173" s="131"/>
      <c r="E173" s="19">
        <f>SUM(E172)</f>
        <v>44000</v>
      </c>
    </row>
    <row r="174" spans="1:5" ht="13.5" thickBot="1">
      <c r="A174" s="186" t="s">
        <v>72</v>
      </c>
      <c r="B174" s="187"/>
      <c r="C174" s="188"/>
      <c r="D174" s="132"/>
      <c r="E174" s="71">
        <f>SUM(E173+E170+E166+E141+E134+E131+E127+E124+E121+E105+E102+E99+E96+E93+E90+E85+E75+E71+E68+E61+E58+E55+E42+E38+E33+E29+E26+E22+E19+E16+E9+G172)</f>
        <v>44381770</v>
      </c>
    </row>
    <row r="175" spans="4:5" ht="13.5" thickTop="1">
      <c r="D175" s="4"/>
      <c r="E175" s="3"/>
    </row>
    <row r="176" ht="12.75">
      <c r="A176" t="s">
        <v>165</v>
      </c>
    </row>
  </sheetData>
  <sheetProtection/>
  <mergeCells count="32">
    <mergeCell ref="B135:C135"/>
    <mergeCell ref="B142:C142"/>
    <mergeCell ref="B167:C167"/>
    <mergeCell ref="B171:C171"/>
    <mergeCell ref="A174:C174"/>
    <mergeCell ref="B100:C100"/>
    <mergeCell ref="B103:C103"/>
    <mergeCell ref="B122:C122"/>
    <mergeCell ref="B125:C125"/>
    <mergeCell ref="B128:C128"/>
    <mergeCell ref="B132:C132"/>
    <mergeCell ref="B62:C62"/>
    <mergeCell ref="B69:C69"/>
    <mergeCell ref="B72:C72"/>
    <mergeCell ref="B76:C76"/>
    <mergeCell ref="B86:C86"/>
    <mergeCell ref="B97:C97"/>
    <mergeCell ref="B94:C94"/>
    <mergeCell ref="B91:C91"/>
    <mergeCell ref="B27:C27"/>
    <mergeCell ref="B30:C30"/>
    <mergeCell ref="B34:C34"/>
    <mergeCell ref="B39:C39"/>
    <mergeCell ref="B43:C43"/>
    <mergeCell ref="B59:C59"/>
    <mergeCell ref="B56:C56"/>
    <mergeCell ref="A1:E1"/>
    <mergeCell ref="B4:C4"/>
    <mergeCell ref="B10:C10"/>
    <mergeCell ref="B17:C17"/>
    <mergeCell ref="B20:C20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&amp;LRozpočet obce Bašť pro rok 2017</oddHeader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Mateřská škola Bašť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Mazánková</dc:creator>
  <cp:keywords/>
  <dc:description/>
  <cp:lastModifiedBy>Iva Cucova</cp:lastModifiedBy>
  <cp:lastPrinted>2017-01-05T09:49:25Z</cp:lastPrinted>
  <dcterms:created xsi:type="dcterms:W3CDTF">2014-10-31T10:44:11Z</dcterms:created>
  <dcterms:modified xsi:type="dcterms:W3CDTF">2017-01-06T19:49:09Z</dcterms:modified>
  <cp:category/>
  <cp:version/>
  <cp:contentType/>
  <cp:contentStatus/>
</cp:coreProperties>
</file>