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Příjmy" sheetId="1" r:id="rId1"/>
    <sheet name="Financování" sheetId="2" r:id="rId2"/>
    <sheet name="Výdaje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<sst xmlns="http://schemas.openxmlformats.org/spreadsheetml/2006/main" count="183" uniqueCount="89">
  <si>
    <t>paragraf</t>
  </si>
  <si>
    <t>položka</t>
  </si>
  <si>
    <t>text</t>
  </si>
  <si>
    <t>Ostatní záležitosti kultury</t>
  </si>
  <si>
    <t>Veřejné osvětlení</t>
  </si>
  <si>
    <t>Péče o vzhled obce a veřejnou zeleň</t>
  </si>
  <si>
    <t>Bezpečnost a veřejný pořádek</t>
  </si>
  <si>
    <t>Využití volného času mládeže- hřiště</t>
  </si>
  <si>
    <t>Silnice</t>
  </si>
  <si>
    <t>Předškolní zařízení</t>
  </si>
  <si>
    <t>Základní školy</t>
  </si>
  <si>
    <t>Činnosti knihovnické</t>
  </si>
  <si>
    <t>Požární ochrana</t>
  </si>
  <si>
    <t>Činnost místní správy</t>
  </si>
  <si>
    <t xml:space="preserve">Vodní díla </t>
  </si>
  <si>
    <t xml:space="preserve">Ostatní záležitosti pozemních komunikací </t>
  </si>
  <si>
    <t>Ostatní činnosti související se službami pro obyvatelstvo</t>
  </si>
  <si>
    <t>Ostatní služby sociální péče</t>
  </si>
  <si>
    <t>Sportovní zařízení v majetku obce</t>
  </si>
  <si>
    <t>převody vlastním fondů v rozpočtech územní úrovně</t>
  </si>
  <si>
    <t>Obecné daně ze zboží a služeb v tuzemsku</t>
  </si>
  <si>
    <t>Poplatky  a odvody v oblasti životního prostředí</t>
  </si>
  <si>
    <t>Ostatní odvody z vybraných činností a služeb</t>
  </si>
  <si>
    <t>Správní poplatky</t>
  </si>
  <si>
    <t>Daně z majetku</t>
  </si>
  <si>
    <t>Zastupitelstva obcí</t>
  </si>
  <si>
    <t>Příjmy</t>
  </si>
  <si>
    <t>Příjmy celkem</t>
  </si>
  <si>
    <t>Financování celkem</t>
  </si>
  <si>
    <t>Výdaje celkem</t>
  </si>
  <si>
    <t xml:space="preserve">Financování </t>
  </si>
  <si>
    <t>změna stavu krátkodobých prostředků na účtech</t>
  </si>
  <si>
    <t>Územní plánování</t>
  </si>
  <si>
    <t>Obecné příjmy a výdaje z finančních operací</t>
  </si>
  <si>
    <t xml:space="preserve">dlouhodobé přijaté půjčky </t>
  </si>
  <si>
    <t>návrh 200 000</t>
  </si>
  <si>
    <t>návrh 20 000</t>
  </si>
  <si>
    <t>návrh 660 000</t>
  </si>
  <si>
    <t>návrh 1 mil.</t>
  </si>
  <si>
    <t>+</t>
  </si>
  <si>
    <t>Daně z příjmů fyzických osob</t>
  </si>
  <si>
    <t>Daně z příjmů právnických osob</t>
  </si>
  <si>
    <t>Místní poplatky z vybíraných činností a služeb</t>
  </si>
  <si>
    <t>Odvádění a čištění odpadních vod a nakládání s kaly</t>
  </si>
  <si>
    <t>Ostatní záležitosti sdělovacích prostředků</t>
  </si>
  <si>
    <t>Zájmová činnost a rekreace</t>
  </si>
  <si>
    <t>Sběr a odvoz komunálních odpadů</t>
  </si>
  <si>
    <t xml:space="preserve">Sběr a odvoz ostatních odpadů </t>
  </si>
  <si>
    <t>Sběr a odvoz nebezpečných odpadů</t>
  </si>
  <si>
    <t>Ost.záležitosti civilní připravenosti na krizové stavy</t>
  </si>
  <si>
    <t>Pohřebnictví</t>
  </si>
  <si>
    <t>par.</t>
  </si>
  <si>
    <t>pol.</t>
  </si>
  <si>
    <t>Provoz veřejné silniční dopravy</t>
  </si>
  <si>
    <t>Výdaje</t>
  </si>
  <si>
    <t>111x</t>
  </si>
  <si>
    <t>112x</t>
  </si>
  <si>
    <t>121x</t>
  </si>
  <si>
    <t>133x</t>
  </si>
  <si>
    <t>134x</t>
  </si>
  <si>
    <t>136x</t>
  </si>
  <si>
    <t>138x</t>
  </si>
  <si>
    <t>151x</t>
  </si>
  <si>
    <t>6xxx</t>
  </si>
  <si>
    <t>kapitálové výdaje</t>
  </si>
  <si>
    <t>5xxx</t>
  </si>
  <si>
    <t>běžné výdaje</t>
  </si>
  <si>
    <t>uhrazené splátky dlouh.přij.půjček</t>
  </si>
  <si>
    <t>213x</t>
  </si>
  <si>
    <t>Ostatní záležitosti lesního hospodářství</t>
  </si>
  <si>
    <t>Nebytové hospodářství</t>
  </si>
  <si>
    <t>232x</t>
  </si>
  <si>
    <t>Sběr a svoz ostatních odpadů</t>
  </si>
  <si>
    <t xml:space="preserve">Odvádění a čištění odpad.vod a nakl. s kaly </t>
  </si>
  <si>
    <t>211x</t>
  </si>
  <si>
    <t>214x</t>
  </si>
  <si>
    <t>413x</t>
  </si>
  <si>
    <t>převody vl.fondům v rozpočtech územní úrovně</t>
  </si>
  <si>
    <t>Daňové příjmy</t>
  </si>
  <si>
    <t>Nedaňové příjmy</t>
  </si>
  <si>
    <t>Přijaté transfery</t>
  </si>
  <si>
    <t xml:space="preserve">příjmy a výdaje z finančních operací </t>
  </si>
  <si>
    <t>příjmy</t>
  </si>
  <si>
    <t>výdaje</t>
  </si>
  <si>
    <t>Předškolní vzdělávání</t>
  </si>
  <si>
    <t>příjmy z poskytování služeb MŠ MAMA</t>
  </si>
  <si>
    <t>ostatní příjmy z vlastní činnosti</t>
  </si>
  <si>
    <t>globální dotace</t>
  </si>
  <si>
    <t>Ostatní nakládání s odpady- Sběrný dvůr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</si>
</sst>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_ ;[Red]\-#,##0.00\ "/>
    <numFmt numFmtId="168" formatCode="#,##0.00;[Red]#,##0.0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0"/>
      <color indexed="17"/>
      <name val="Arial CE"/>
      <family val="0"/>
    </font>
    <font>
      <sz val="10"/>
      <color indexed="8"/>
      <name val="Arial CE"/>
      <family val="0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sz val="10"/>
      <color rgb="FF00B050"/>
      <name val="Arial CE"/>
      <family val="0"/>
    </font>
    <font>
      <sz val="10"/>
      <color theme="1"/>
      <name val="Arial CE"/>
      <family val="0"/>
    </font>
    <font>
      <sz val="10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1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 horizontal="left"/>
    </xf>
    <xf numFmtId="4" fontId="47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4" fontId="47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4" fontId="47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4" fontId="48" fillId="0" borderId="34" xfId="0" applyNumberFormat="1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4" fontId="47" fillId="0" borderId="37" xfId="0" applyNumberFormat="1" applyFont="1" applyBorder="1" applyAlignment="1">
      <alignment/>
    </xf>
    <xf numFmtId="4" fontId="47" fillId="0" borderId="34" xfId="0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47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4" fontId="47" fillId="0" borderId="20" xfId="0" applyNumberFormat="1" applyFont="1" applyBorder="1" applyAlignment="1">
      <alignment/>
    </xf>
    <xf numFmtId="4" fontId="48" fillId="0" borderId="31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0" fillId="0" borderId="17" xfId="0" applyFont="1" applyBorder="1" applyAlignment="1">
      <alignment/>
    </xf>
    <xf numFmtId="4" fontId="47" fillId="0" borderId="17" xfId="0" applyNumberFormat="1" applyFont="1" applyBorder="1" applyAlignment="1">
      <alignment/>
    </xf>
    <xf numFmtId="0" fontId="1" fillId="0" borderId="41" xfId="0" applyFont="1" applyBorder="1" applyAlignment="1">
      <alignment horizontal="left"/>
    </xf>
    <xf numFmtId="4" fontId="48" fillId="0" borderId="16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6" xfId="0" applyFont="1" applyBorder="1" applyAlignment="1">
      <alignment/>
    </xf>
    <xf numFmtId="4" fontId="49" fillId="0" borderId="28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4" fontId="49" fillId="0" borderId="37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4" fontId="47" fillId="0" borderId="15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/>
    </xf>
    <xf numFmtId="4" fontId="48" fillId="0" borderId="46" xfId="0" applyNumberFormat="1" applyFont="1" applyBorder="1" applyAlignment="1">
      <alignment/>
    </xf>
    <xf numFmtId="4" fontId="47" fillId="0" borderId="21" xfId="0" applyNumberFormat="1" applyFont="1" applyBorder="1" applyAlignment="1">
      <alignment/>
    </xf>
    <xf numFmtId="4" fontId="48" fillId="0" borderId="14" xfId="0" applyNumberFormat="1" applyFont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40" xfId="0" applyFont="1" applyBorder="1" applyAlignment="1">
      <alignment horizontal="left"/>
    </xf>
    <xf numFmtId="4" fontId="0" fillId="0" borderId="34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16" xfId="0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4" fontId="0" fillId="0" borderId="2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4" fontId="1" fillId="0" borderId="4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55" xfId="0" applyFont="1" applyBorder="1" applyAlignment="1">
      <alignment horizontal="left"/>
    </xf>
    <xf numFmtId="4" fontId="1" fillId="0" borderId="56" xfId="0" applyNumberFormat="1" applyFont="1" applyBorder="1" applyAlignment="1">
      <alignment/>
    </xf>
    <xf numFmtId="0" fontId="0" fillId="0" borderId="55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51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50" fillId="0" borderId="2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1" fillId="0" borderId="43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52" fillId="0" borderId="15" xfId="0" applyNumberFormat="1" applyFont="1" applyBorder="1" applyAlignment="1">
      <alignment/>
    </xf>
    <xf numFmtId="4" fontId="1" fillId="0" borderId="57" xfId="0" applyNumberFormat="1" applyFont="1" applyFill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4" fontId="47" fillId="0" borderId="46" xfId="0" applyNumberFormat="1" applyFont="1" applyBorder="1" applyAlignment="1">
      <alignment/>
    </xf>
    <xf numFmtId="3" fontId="0" fillId="0" borderId="0" xfId="0" applyNumberFormat="1" applyAlignment="1">
      <alignment/>
    </xf>
    <xf numFmtId="4" fontId="1" fillId="0" borderId="63" xfId="0" applyNumberFormat="1" applyFont="1" applyBorder="1" applyAlignment="1">
      <alignment/>
    </xf>
    <xf numFmtId="0" fontId="0" fillId="0" borderId="5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63" xfId="0" applyFont="1" applyBorder="1" applyAlignment="1">
      <alignment horizontal="left"/>
    </xf>
    <xf numFmtId="0" fontId="0" fillId="0" borderId="63" xfId="0" applyFont="1" applyBorder="1" applyAlignment="1">
      <alignment horizontal="center"/>
    </xf>
    <xf numFmtId="0" fontId="0" fillId="0" borderId="63" xfId="0" applyFont="1" applyBorder="1" applyAlignment="1">
      <alignment horizontal="left"/>
    </xf>
    <xf numFmtId="4" fontId="1" fillId="0" borderId="63" xfId="0" applyNumberFormat="1" applyFont="1" applyFill="1" applyBorder="1" applyAlignment="1">
      <alignment/>
    </xf>
    <xf numFmtId="0" fontId="0" fillId="0" borderId="63" xfId="0" applyFont="1" applyBorder="1" applyAlignment="1">
      <alignment horizontal="center"/>
    </xf>
    <xf numFmtId="4" fontId="0" fillId="0" borderId="63" xfId="0" applyNumberFormat="1" applyFont="1" applyBorder="1" applyAlignment="1">
      <alignment horizontal="right"/>
    </xf>
    <xf numFmtId="0" fontId="0" fillId="0" borderId="63" xfId="0" applyFont="1" applyBorder="1" applyAlignment="1">
      <alignment/>
    </xf>
    <xf numFmtId="167" fontId="0" fillId="0" borderId="63" xfId="0" applyNumberFormat="1" applyFont="1" applyBorder="1" applyAlignment="1">
      <alignment/>
    </xf>
    <xf numFmtId="167" fontId="0" fillId="0" borderId="63" xfId="0" applyNumberFormat="1" applyFont="1" applyBorder="1" applyAlignment="1">
      <alignment horizontal="right"/>
    </xf>
    <xf numFmtId="0" fontId="0" fillId="0" borderId="63" xfId="0" applyFont="1" applyBorder="1" applyAlignment="1">
      <alignment/>
    </xf>
    <xf numFmtId="4" fontId="47" fillId="0" borderId="63" xfId="0" applyNumberFormat="1" applyFont="1" applyBorder="1" applyAlignment="1">
      <alignment horizontal="right"/>
    </xf>
    <xf numFmtId="4" fontId="1" fillId="0" borderId="63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5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5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3" xfId="0" applyFont="1" applyBorder="1" applyAlignment="1">
      <alignment horizontal="center"/>
    </xf>
    <xf numFmtId="4" fontId="47" fillId="0" borderId="21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49" xfId="0" applyFont="1" applyFill="1" applyBorder="1" applyAlignment="1">
      <alignment horizontal="center"/>
    </xf>
    <xf numFmtId="3" fontId="50" fillId="0" borderId="64" xfId="0" applyNumberFormat="1" applyFont="1" applyBorder="1" applyAlignment="1">
      <alignment/>
    </xf>
    <xf numFmtId="4" fontId="5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47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65" xfId="0" applyNumberFormat="1" applyFont="1" applyFill="1" applyBorder="1" applyAlignment="1">
      <alignment/>
    </xf>
    <xf numFmtId="4" fontId="0" fillId="0" borderId="58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168" fontId="0" fillId="0" borderId="0" xfId="0" applyNumberFormat="1" applyAlignment="1">
      <alignment/>
    </xf>
    <xf numFmtId="4" fontId="1" fillId="0" borderId="63" xfId="0" applyNumberFormat="1" applyFont="1" applyBorder="1" applyAlignment="1">
      <alignment horizontal="right"/>
    </xf>
    <xf numFmtId="1" fontId="1" fillId="0" borderId="50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0" fillId="0" borderId="66" xfId="0" applyBorder="1" applyAlignment="1">
      <alignment horizontal="center"/>
    </xf>
    <xf numFmtId="4" fontId="51" fillId="0" borderId="20" xfId="0" applyNumberFormat="1" applyFont="1" applyBorder="1" applyAlignment="1">
      <alignment/>
    </xf>
    <xf numFmtId="4" fontId="51" fillId="0" borderId="3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63" xfId="0" applyFont="1" applyFill="1" applyBorder="1" applyAlignment="1">
      <alignment/>
    </xf>
    <xf numFmtId="0" fontId="1" fillId="0" borderId="5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9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5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26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Layout" workbookViewId="0" topLeftCell="A25">
      <selection activeCell="H26" sqref="H26"/>
    </sheetView>
  </sheetViews>
  <sheetFormatPr defaultColWidth="9.00390625" defaultRowHeight="12.75"/>
  <cols>
    <col min="1" max="2" width="4.875" style="0" bestFit="1" customWidth="1"/>
    <col min="3" max="3" width="59.625" style="0" bestFit="1" customWidth="1"/>
    <col min="4" max="4" width="15.625" style="0" hidden="1" customWidth="1"/>
    <col min="5" max="5" width="17.00390625" style="0" customWidth="1"/>
    <col min="6" max="7" width="12.625" style="0" customWidth="1"/>
  </cols>
  <sheetData>
    <row r="1" spans="1:4" ht="12.75">
      <c r="A1" s="213" t="s">
        <v>26</v>
      </c>
      <c r="B1" s="213"/>
      <c r="C1" s="213"/>
      <c r="D1" s="213"/>
    </row>
    <row r="2" spans="1:4" ht="13.5" thickBot="1">
      <c r="A2" s="4"/>
      <c r="B2" s="4"/>
      <c r="C2" s="4"/>
      <c r="D2" s="4"/>
    </row>
    <row r="3" spans="1:7" ht="14.25" thickBot="1" thickTop="1">
      <c r="A3" s="79" t="s">
        <v>51</v>
      </c>
      <c r="B3" s="80" t="s">
        <v>52</v>
      </c>
      <c r="C3" s="81" t="s">
        <v>2</v>
      </c>
      <c r="D3" s="82"/>
      <c r="E3" s="185">
        <v>2021</v>
      </c>
      <c r="F3" s="185">
        <v>2022</v>
      </c>
      <c r="G3" s="208">
        <v>2023</v>
      </c>
    </row>
    <row r="4" spans="1:7" ht="12" customHeight="1" thickTop="1">
      <c r="A4" s="24"/>
      <c r="B4" s="138" t="s">
        <v>55</v>
      </c>
      <c r="C4" s="141" t="s">
        <v>40</v>
      </c>
      <c r="D4" s="139"/>
      <c r="E4" s="140">
        <v>6850000</v>
      </c>
      <c r="F4" s="209">
        <v>7200000</v>
      </c>
      <c r="G4" s="140">
        <v>7550000</v>
      </c>
    </row>
    <row r="5" spans="1:7" ht="12" customHeight="1">
      <c r="A5" s="5"/>
      <c r="B5" s="10" t="s">
        <v>56</v>
      </c>
      <c r="C5" s="142" t="s">
        <v>41</v>
      </c>
      <c r="D5" s="11"/>
      <c r="E5" s="108">
        <v>5700000</v>
      </c>
      <c r="F5" s="133">
        <v>6170000</v>
      </c>
      <c r="G5" s="107">
        <v>8500000</v>
      </c>
    </row>
    <row r="6" spans="1:10" ht="12" customHeight="1">
      <c r="A6" s="14"/>
      <c r="B6" s="12" t="s">
        <v>57</v>
      </c>
      <c r="C6" s="143" t="s">
        <v>20</v>
      </c>
      <c r="D6" s="134"/>
      <c r="E6" s="135">
        <v>19600000</v>
      </c>
      <c r="F6" s="135">
        <v>20710000</v>
      </c>
      <c r="G6" s="108">
        <v>22000000</v>
      </c>
      <c r="J6" s="1"/>
    </row>
    <row r="7" spans="1:8" ht="12" customHeight="1">
      <c r="A7" s="5"/>
      <c r="B7" s="6" t="s">
        <v>58</v>
      </c>
      <c r="C7" s="142" t="s">
        <v>21</v>
      </c>
      <c r="D7" s="17"/>
      <c r="E7" s="108">
        <v>3102000</v>
      </c>
      <c r="F7" s="108">
        <v>3200000</v>
      </c>
      <c r="G7" s="107">
        <v>3300000</v>
      </c>
      <c r="H7" s="1"/>
    </row>
    <row r="8" spans="1:7" ht="12" customHeight="1">
      <c r="A8" s="20"/>
      <c r="B8" s="16" t="s">
        <v>59</v>
      </c>
      <c r="C8" s="144" t="s">
        <v>42</v>
      </c>
      <c r="D8" s="13"/>
      <c r="E8" s="133">
        <v>65000</v>
      </c>
      <c r="F8" s="108">
        <v>65000</v>
      </c>
      <c r="G8" s="133">
        <v>65000</v>
      </c>
    </row>
    <row r="9" spans="1:7" ht="12" customHeight="1">
      <c r="A9" s="5"/>
      <c r="B9" s="10" t="s">
        <v>61</v>
      </c>
      <c r="C9" s="142" t="s">
        <v>22</v>
      </c>
      <c r="D9" s="136"/>
      <c r="E9" s="108">
        <v>175000</v>
      </c>
      <c r="F9" s="108">
        <v>175000</v>
      </c>
      <c r="G9" s="108">
        <v>175000</v>
      </c>
    </row>
    <row r="10" spans="1:7" ht="12" customHeight="1">
      <c r="A10" s="14"/>
      <c r="B10" s="12" t="s">
        <v>60</v>
      </c>
      <c r="C10" s="143" t="s">
        <v>23</v>
      </c>
      <c r="D10" s="21"/>
      <c r="E10" s="135">
        <v>25000</v>
      </c>
      <c r="F10" s="108">
        <v>25000</v>
      </c>
      <c r="G10" s="135">
        <v>25000</v>
      </c>
    </row>
    <row r="11" spans="1:7" ht="12" customHeight="1">
      <c r="A11" s="14"/>
      <c r="B11" s="12" t="s">
        <v>62</v>
      </c>
      <c r="C11" s="143" t="s">
        <v>24</v>
      </c>
      <c r="D11" s="19"/>
      <c r="E11" s="184">
        <v>1203000</v>
      </c>
      <c r="F11" s="184">
        <v>1800000</v>
      </c>
      <c r="G11" s="107">
        <v>1800000</v>
      </c>
    </row>
    <row r="12" spans="1:7" ht="12" customHeight="1">
      <c r="A12" s="153"/>
      <c r="B12" s="154"/>
      <c r="C12" s="155" t="s">
        <v>78</v>
      </c>
      <c r="D12" s="147"/>
      <c r="E12" s="113">
        <v>36720000</v>
      </c>
      <c r="F12" s="121">
        <f>SUM(F4:F11)</f>
        <v>39345000</v>
      </c>
      <c r="G12" s="121">
        <f>SUM(G4:G11)</f>
        <v>43415000</v>
      </c>
    </row>
    <row r="13" spans="1:7" ht="12" customHeight="1">
      <c r="A13" s="150">
        <v>1039</v>
      </c>
      <c r="B13" s="18" t="s">
        <v>68</v>
      </c>
      <c r="C13" s="143" t="s">
        <v>69</v>
      </c>
      <c r="D13" s="21"/>
      <c r="E13" s="135">
        <v>20000</v>
      </c>
      <c r="F13" s="135">
        <v>20000</v>
      </c>
      <c r="G13" s="135">
        <v>20000</v>
      </c>
    </row>
    <row r="14" spans="1:7" ht="12" customHeight="1">
      <c r="A14" s="150">
        <v>3111</v>
      </c>
      <c r="B14" s="18" t="s">
        <v>74</v>
      </c>
      <c r="C14" s="143" t="s">
        <v>85</v>
      </c>
      <c r="D14" s="21"/>
      <c r="E14" s="135">
        <v>300000</v>
      </c>
      <c r="F14" s="135">
        <v>300000</v>
      </c>
      <c r="G14" s="135">
        <v>300000</v>
      </c>
    </row>
    <row r="15" spans="1:7" ht="12" customHeight="1">
      <c r="A15" s="150">
        <v>3111</v>
      </c>
      <c r="B15" s="18" t="s">
        <v>68</v>
      </c>
      <c r="C15" s="143" t="s">
        <v>84</v>
      </c>
      <c r="D15" s="21"/>
      <c r="E15" s="135">
        <v>300000</v>
      </c>
      <c r="F15" s="135">
        <v>300000</v>
      </c>
      <c r="G15" s="135">
        <v>300000</v>
      </c>
    </row>
    <row r="16" spans="1:7" ht="12" customHeight="1">
      <c r="A16" s="150">
        <v>2411</v>
      </c>
      <c r="B16" s="18" t="s">
        <v>74</v>
      </c>
      <c r="C16" s="143" t="s">
        <v>86</v>
      </c>
      <c r="D16" s="21"/>
      <c r="E16" s="135">
        <v>250000</v>
      </c>
      <c r="F16" s="135">
        <v>300000</v>
      </c>
      <c r="G16" s="135">
        <v>300000</v>
      </c>
    </row>
    <row r="17" spans="1:7" ht="12" customHeight="1">
      <c r="A17" s="22">
        <v>2321</v>
      </c>
      <c r="B17" s="16" t="s">
        <v>68</v>
      </c>
      <c r="C17" s="143" t="s">
        <v>73</v>
      </c>
      <c r="D17" s="21"/>
      <c r="E17" s="109">
        <v>300000</v>
      </c>
      <c r="F17" s="108">
        <v>600000</v>
      </c>
      <c r="G17" s="109">
        <v>600000</v>
      </c>
    </row>
    <row r="18" spans="1:7" ht="12" customHeight="1">
      <c r="A18" s="23">
        <v>3613</v>
      </c>
      <c r="B18" s="10" t="s">
        <v>68</v>
      </c>
      <c r="C18" s="143" t="s">
        <v>70</v>
      </c>
      <c r="D18" s="21"/>
      <c r="E18" s="108">
        <v>250000</v>
      </c>
      <c r="F18" s="108">
        <v>600000</v>
      </c>
      <c r="G18" s="108">
        <v>800000</v>
      </c>
    </row>
    <row r="19" spans="1:7" ht="12" customHeight="1">
      <c r="A19" s="22">
        <v>3723</v>
      </c>
      <c r="B19" s="16" t="s">
        <v>71</v>
      </c>
      <c r="C19" s="142" t="s">
        <v>72</v>
      </c>
      <c r="D19" s="17"/>
      <c r="E19" s="108">
        <v>600000</v>
      </c>
      <c r="F19" s="108">
        <v>650000</v>
      </c>
      <c r="G19" s="108">
        <v>670000</v>
      </c>
    </row>
    <row r="20" spans="1:7" ht="12" customHeight="1">
      <c r="A20" s="23">
        <v>6171</v>
      </c>
      <c r="B20" s="10" t="s">
        <v>74</v>
      </c>
      <c r="C20" s="145" t="s">
        <v>13</v>
      </c>
      <c r="D20" s="17"/>
      <c r="E20" s="108">
        <v>80000</v>
      </c>
      <c r="F20" s="108">
        <v>80000</v>
      </c>
      <c r="G20" s="108">
        <v>80000</v>
      </c>
    </row>
    <row r="21" spans="1:7" ht="12" customHeight="1">
      <c r="A21" s="24"/>
      <c r="B21" s="12" t="s">
        <v>68</v>
      </c>
      <c r="C21" s="146" t="s">
        <v>13</v>
      </c>
      <c r="D21" s="19"/>
      <c r="E21" s="135">
        <v>140000</v>
      </c>
      <c r="F21" s="108">
        <v>140000</v>
      </c>
      <c r="G21" s="135">
        <v>140000</v>
      </c>
    </row>
    <row r="22" spans="1:7" ht="12" customHeight="1">
      <c r="A22" s="23">
        <v>6310</v>
      </c>
      <c r="B22" s="10" t="s">
        <v>75</v>
      </c>
      <c r="C22" s="142" t="s">
        <v>81</v>
      </c>
      <c r="D22" s="17"/>
      <c r="E22" s="133">
        <v>3000</v>
      </c>
      <c r="F22" s="133">
        <v>2000</v>
      </c>
      <c r="G22" s="133">
        <v>2000</v>
      </c>
    </row>
    <row r="23" spans="1:7" ht="12" customHeight="1">
      <c r="A23" s="152"/>
      <c r="B23" s="8"/>
      <c r="C23" s="131" t="s">
        <v>79</v>
      </c>
      <c r="D23" s="132"/>
      <c r="E23" s="158">
        <f>SUM(E13:E22)</f>
        <v>2243000</v>
      </c>
      <c r="F23" s="158">
        <f>SUM(F13:F22)</f>
        <v>2992000</v>
      </c>
      <c r="G23" s="158">
        <f>SUM(G13:G22)</f>
        <v>3212000</v>
      </c>
    </row>
    <row r="24" spans="1:7" ht="12" customHeight="1">
      <c r="A24" s="150"/>
      <c r="B24" s="18">
        <v>4112</v>
      </c>
      <c r="C24" s="151" t="s">
        <v>87</v>
      </c>
      <c r="D24" s="19"/>
      <c r="E24" s="99">
        <v>639200</v>
      </c>
      <c r="F24" s="120">
        <v>700000</v>
      </c>
      <c r="G24" s="120">
        <v>700000</v>
      </c>
    </row>
    <row r="25" spans="1:7" ht="12" customHeight="1">
      <c r="A25" s="150">
        <v>6330</v>
      </c>
      <c r="B25" s="18" t="s">
        <v>76</v>
      </c>
      <c r="C25" s="151" t="s">
        <v>77</v>
      </c>
      <c r="D25" s="19"/>
      <c r="E25" s="99">
        <v>240000</v>
      </c>
      <c r="F25" s="99">
        <v>240000</v>
      </c>
      <c r="G25" s="99">
        <v>240000</v>
      </c>
    </row>
    <row r="26" spans="1:7" ht="12" customHeight="1">
      <c r="A26" s="148"/>
      <c r="B26" s="8"/>
      <c r="C26" s="149" t="s">
        <v>80</v>
      </c>
      <c r="D26" s="132"/>
      <c r="E26" s="114">
        <v>879200</v>
      </c>
      <c r="F26" s="114">
        <f>SUM(F24:F25)</f>
        <v>940000</v>
      </c>
      <c r="G26" s="114">
        <f>SUM(G24:G25)</f>
        <v>940000</v>
      </c>
    </row>
    <row r="27" spans="1:7" ht="12" customHeight="1" thickBot="1">
      <c r="A27" s="214" t="s">
        <v>27</v>
      </c>
      <c r="B27" s="215"/>
      <c r="C27" s="216"/>
      <c r="D27" s="25"/>
      <c r="E27" s="25">
        <v>39842200</v>
      </c>
      <c r="F27" s="183">
        <f>SUM(F12,F23,F26)</f>
        <v>43277000</v>
      </c>
      <c r="G27" s="183">
        <f>SUM(G12,G23,G26)</f>
        <v>47567000</v>
      </c>
    </row>
    <row r="28" spans="1:14" ht="12" customHeight="1" thickTop="1">
      <c r="A28" s="26"/>
      <c r="B28" s="26"/>
      <c r="C28" s="26"/>
      <c r="D28" s="26"/>
      <c r="G28" s="1"/>
      <c r="N28" s="3"/>
    </row>
  </sheetData>
  <sheetProtection/>
  <mergeCells count="2">
    <mergeCell ref="A1:D1"/>
    <mergeCell ref="A27: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 Střednědobý výhled rozpočtu obce na roky 2021 -2023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1">
      <selection activeCell="H3" sqref="H3"/>
    </sheetView>
  </sheetViews>
  <sheetFormatPr defaultColWidth="8.75390625" defaultRowHeight="12.75"/>
  <cols>
    <col min="1" max="2" width="8.75390625" style="91" customWidth="1"/>
    <col min="3" max="3" width="41.375" style="91" customWidth="1"/>
    <col min="4" max="4" width="3.625" style="91" hidden="1" customWidth="1"/>
    <col min="5" max="6" width="15.625" style="91" customWidth="1"/>
    <col min="7" max="7" width="16.875" style="91" customWidth="1"/>
    <col min="8" max="8" width="15.375" style="91" customWidth="1"/>
    <col min="9" max="16384" width="8.75390625" style="91" customWidth="1"/>
  </cols>
  <sheetData>
    <row r="1" spans="1:6" ht="12.75">
      <c r="A1" s="90" t="s">
        <v>30</v>
      </c>
      <c r="B1" s="90"/>
      <c r="C1" s="90"/>
      <c r="E1" s="90"/>
      <c r="F1" s="90"/>
    </row>
    <row r="2" spans="1:6" ht="12.75">
      <c r="A2" s="90"/>
      <c r="B2" s="90"/>
      <c r="C2" s="90"/>
      <c r="D2" s="90"/>
      <c r="E2" s="90"/>
      <c r="F2" s="90"/>
    </row>
    <row r="3" spans="1:8" ht="12.75">
      <c r="A3" s="165" t="s">
        <v>0</v>
      </c>
      <c r="B3" s="165" t="s">
        <v>1</v>
      </c>
      <c r="C3" s="165" t="s">
        <v>2</v>
      </c>
      <c r="D3" s="165">
        <v>2016</v>
      </c>
      <c r="E3" s="166">
        <v>2021</v>
      </c>
      <c r="F3" s="166">
        <v>2022</v>
      </c>
      <c r="G3" s="187">
        <v>2023</v>
      </c>
      <c r="H3" s="179"/>
    </row>
    <row r="4" spans="1:8" ht="12.75">
      <c r="A4" s="165"/>
      <c r="B4" s="165"/>
      <c r="C4" s="167" t="s">
        <v>82</v>
      </c>
      <c r="D4" s="165"/>
      <c r="E4" s="207">
        <v>39842200</v>
      </c>
      <c r="F4" s="168">
        <v>43277000</v>
      </c>
      <c r="G4" s="158">
        <v>47567000</v>
      </c>
      <c r="H4" s="163"/>
    </row>
    <row r="5" spans="1:8" ht="12.75">
      <c r="A5" s="165"/>
      <c r="B5" s="169">
        <v>8115</v>
      </c>
      <c r="C5" s="165" t="s">
        <v>31</v>
      </c>
      <c r="D5" s="165"/>
      <c r="E5" s="170">
        <v>29452914.66</v>
      </c>
      <c r="F5" s="170">
        <v>11273000</v>
      </c>
      <c r="G5" s="99">
        <v>9693000</v>
      </c>
      <c r="H5" s="180"/>
    </row>
    <row r="6" spans="1:8" ht="12.75">
      <c r="A6" s="171"/>
      <c r="B6" s="169">
        <v>8123</v>
      </c>
      <c r="C6" s="171" t="s">
        <v>34</v>
      </c>
      <c r="D6" s="172"/>
      <c r="E6" s="170">
        <v>0</v>
      </c>
      <c r="F6" s="173">
        <v>0</v>
      </c>
      <c r="G6" s="189">
        <v>0</v>
      </c>
      <c r="H6" s="181"/>
    </row>
    <row r="7" spans="1:8" ht="12.75">
      <c r="A7" s="171"/>
      <c r="B7" s="169">
        <v>8124</v>
      </c>
      <c r="C7" s="174" t="s">
        <v>67</v>
      </c>
      <c r="D7" s="172"/>
      <c r="E7" s="175">
        <v>-5370000</v>
      </c>
      <c r="F7" s="175">
        <v>-5370000</v>
      </c>
      <c r="G7" s="188">
        <v>-4850000</v>
      </c>
      <c r="H7" s="178"/>
    </row>
    <row r="8" spans="1:8" ht="12.75">
      <c r="A8" s="171"/>
      <c r="B8" s="169"/>
      <c r="C8" s="174" t="s">
        <v>83</v>
      </c>
      <c r="D8" s="172"/>
      <c r="E8" s="207">
        <v>63925114.66</v>
      </c>
      <c r="F8" s="207">
        <v>49180000</v>
      </c>
      <c r="G8" s="158">
        <v>52410000</v>
      </c>
      <c r="H8" s="178"/>
    </row>
    <row r="9" spans="1:8" ht="12.75">
      <c r="A9" s="217" t="s">
        <v>28</v>
      </c>
      <c r="B9" s="217"/>
      <c r="C9" s="217"/>
      <c r="D9" s="176"/>
      <c r="E9" s="176">
        <v>24082914.66</v>
      </c>
      <c r="F9" s="176">
        <v>5903000</v>
      </c>
      <c r="G9" s="113">
        <v>4843000</v>
      </c>
      <c r="H9" s="182"/>
    </row>
    <row r="10" spans="1:8" ht="12.75">
      <c r="A10" s="92"/>
      <c r="B10" s="93"/>
      <c r="C10" s="92"/>
      <c r="D10" s="94"/>
      <c r="E10" s="164"/>
      <c r="F10" s="164"/>
      <c r="G10" s="125"/>
      <c r="H10" s="181"/>
    </row>
    <row r="11" spans="1:7" ht="12.75">
      <c r="A11" s="92"/>
      <c r="B11" s="93"/>
      <c r="C11" s="125"/>
      <c r="D11" s="126"/>
      <c r="E11" s="127"/>
      <c r="F11" s="127"/>
      <c r="G11" s="125"/>
    </row>
    <row r="12" spans="1:7" ht="12.75">
      <c r="A12" s="116"/>
      <c r="B12" s="93"/>
      <c r="C12" s="125"/>
      <c r="D12" s="126"/>
      <c r="E12" s="127"/>
      <c r="F12" s="127"/>
      <c r="G12" s="125"/>
    </row>
    <row r="13" spans="5:7" ht="12.75">
      <c r="E13" s="124"/>
      <c r="F13" s="124"/>
      <c r="G13" s="123"/>
    </row>
    <row r="15" ht="12.75">
      <c r="F15" s="186"/>
    </row>
    <row r="16" ht="12.75">
      <c r="F16" s="186"/>
    </row>
  </sheetData>
  <sheetProtection/>
  <mergeCells count="1"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 Střednědobý výhled rozpočtu obce na roky 2021 - 2023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Layout" zoomScale="59" zoomScalePageLayoutView="59" workbookViewId="0" topLeftCell="A48">
      <selection activeCell="E97" sqref="E97"/>
    </sheetView>
  </sheetViews>
  <sheetFormatPr defaultColWidth="9.00390625" defaultRowHeight="12.75"/>
  <cols>
    <col min="3" max="3" width="42.875" style="0" customWidth="1"/>
    <col min="4" max="4" width="15.625" style="0" hidden="1" customWidth="1"/>
    <col min="5" max="6" width="15.875" style="106" customWidth="1"/>
    <col min="7" max="8" width="16.625" style="0" customWidth="1"/>
  </cols>
  <sheetData>
    <row r="1" spans="1:4" ht="12.75">
      <c r="A1" s="128" t="s">
        <v>54</v>
      </c>
      <c r="B1" s="128"/>
      <c r="C1" s="128"/>
      <c r="D1" s="128"/>
    </row>
    <row r="2" spans="1:4" ht="13.5" thickBot="1">
      <c r="A2" s="30"/>
      <c r="B2" s="30"/>
      <c r="C2" s="30"/>
      <c r="D2" s="30"/>
    </row>
    <row r="3" spans="1:8" ht="14.25" thickBot="1" thickTop="1">
      <c r="A3" s="79" t="s">
        <v>0</v>
      </c>
      <c r="B3" s="80" t="s">
        <v>1</v>
      </c>
      <c r="C3" s="81" t="s">
        <v>2</v>
      </c>
      <c r="D3" s="82">
        <v>2016</v>
      </c>
      <c r="E3" s="159">
        <v>2021</v>
      </c>
      <c r="F3" s="191">
        <v>2022</v>
      </c>
      <c r="G3" s="210">
        <v>2023</v>
      </c>
      <c r="H3" s="161"/>
    </row>
    <row r="4" spans="1:7" ht="13.5" thickTop="1">
      <c r="A4" s="31">
        <v>2212</v>
      </c>
      <c r="B4" s="232" t="s">
        <v>8</v>
      </c>
      <c r="C4" s="233"/>
      <c r="D4" s="32"/>
      <c r="E4" s="129"/>
      <c r="F4" s="192"/>
      <c r="G4" s="199"/>
    </row>
    <row r="5" spans="1:7" ht="12.75">
      <c r="A5" s="33"/>
      <c r="B5" s="12" t="s">
        <v>63</v>
      </c>
      <c r="C5" s="34" t="s">
        <v>64</v>
      </c>
      <c r="D5" s="35"/>
      <c r="E5" s="122">
        <v>300000</v>
      </c>
      <c r="F5" s="193">
        <v>400000</v>
      </c>
      <c r="G5" s="122">
        <v>500000</v>
      </c>
    </row>
    <row r="6" spans="1:7" ht="12.75">
      <c r="A6" s="33"/>
      <c r="B6" s="37" t="s">
        <v>65</v>
      </c>
      <c r="C6" s="28" t="s">
        <v>66</v>
      </c>
      <c r="D6" s="38"/>
      <c r="E6" s="109">
        <v>200000</v>
      </c>
      <c r="F6" s="177">
        <v>250000</v>
      </c>
      <c r="G6" s="122">
        <v>250000</v>
      </c>
    </row>
    <row r="7" spans="1:8" ht="12.75">
      <c r="A7" s="39"/>
      <c r="B7" s="40"/>
      <c r="C7" s="29"/>
      <c r="D7" s="41"/>
      <c r="E7" s="104">
        <v>500000</v>
      </c>
      <c r="F7" s="194">
        <f>SUM(F5:F6)</f>
        <v>650000</v>
      </c>
      <c r="G7" s="194">
        <f>SUM(G5:G6)</f>
        <v>750000</v>
      </c>
      <c r="H7" s="157"/>
    </row>
    <row r="8" spans="1:7" ht="12.75">
      <c r="A8" s="42">
        <v>2219</v>
      </c>
      <c r="B8" s="223" t="s">
        <v>15</v>
      </c>
      <c r="C8" s="224"/>
      <c r="D8" s="44"/>
      <c r="E8" s="110"/>
      <c r="F8" s="195"/>
      <c r="G8" s="211"/>
    </row>
    <row r="9" spans="1:7" ht="12.75">
      <c r="A9" s="39"/>
      <c r="B9" s="40" t="s">
        <v>65</v>
      </c>
      <c r="C9" s="29" t="s">
        <v>66</v>
      </c>
      <c r="D9" s="45"/>
      <c r="E9" s="109">
        <v>500000</v>
      </c>
      <c r="F9" s="177">
        <v>500000</v>
      </c>
      <c r="G9" s="122">
        <v>500000</v>
      </c>
    </row>
    <row r="10" spans="1:7" ht="12.75">
      <c r="A10" s="39"/>
      <c r="B10" s="40" t="s">
        <v>63</v>
      </c>
      <c r="C10" s="29" t="s">
        <v>64</v>
      </c>
      <c r="D10" s="45"/>
      <c r="E10" s="130">
        <v>700000</v>
      </c>
      <c r="F10" s="197">
        <v>1300000</v>
      </c>
      <c r="G10" s="122">
        <v>700000</v>
      </c>
    </row>
    <row r="11" spans="1:8" ht="12.75">
      <c r="A11" s="39"/>
      <c r="B11" s="40"/>
      <c r="C11" s="29"/>
      <c r="D11" s="41"/>
      <c r="E11" s="104">
        <v>1200000</v>
      </c>
      <c r="F11" s="194">
        <f>SUM(F9:F10)</f>
        <v>1800000</v>
      </c>
      <c r="G11" s="194">
        <f>SUM(G9:G10)</f>
        <v>1200000</v>
      </c>
      <c r="H11" s="157"/>
    </row>
    <row r="12" spans="1:7" ht="12.75">
      <c r="A12" s="46">
        <v>2221</v>
      </c>
      <c r="B12" s="223" t="s">
        <v>53</v>
      </c>
      <c r="C12" s="224"/>
      <c r="D12" s="44"/>
      <c r="E12" s="110"/>
      <c r="F12" s="195"/>
      <c r="G12" s="211"/>
    </row>
    <row r="13" spans="1:7" ht="12.75">
      <c r="A13" s="47"/>
      <c r="B13" s="10" t="s">
        <v>65</v>
      </c>
      <c r="C13" s="48" t="s">
        <v>66</v>
      </c>
      <c r="D13" s="105"/>
      <c r="E13" s="109">
        <v>1360000</v>
      </c>
      <c r="F13" s="177">
        <v>1360000</v>
      </c>
      <c r="G13" s="122">
        <v>1360000</v>
      </c>
    </row>
    <row r="14" spans="1:8" ht="12.75">
      <c r="A14" s="73"/>
      <c r="B14" s="8"/>
      <c r="C14" s="89"/>
      <c r="D14" s="75"/>
      <c r="E14" s="114">
        <v>1360000</v>
      </c>
      <c r="F14" s="194">
        <f>SUM(F13)</f>
        <v>1360000</v>
      </c>
      <c r="G14" s="194">
        <f>SUM(G13)</f>
        <v>1360000</v>
      </c>
      <c r="H14" s="157"/>
    </row>
    <row r="15" spans="1:7" ht="12.75">
      <c r="A15" s="33">
        <v>2321</v>
      </c>
      <c r="B15" s="218" t="s">
        <v>43</v>
      </c>
      <c r="C15" s="219"/>
      <c r="D15" s="35"/>
      <c r="E15" s="120"/>
      <c r="F15" s="195"/>
      <c r="G15" s="211"/>
    </row>
    <row r="16" spans="1:7" ht="12.75">
      <c r="A16" s="36"/>
      <c r="B16" s="205" t="s">
        <v>65</v>
      </c>
      <c r="C16" s="84" t="s">
        <v>66</v>
      </c>
      <c r="D16" s="38"/>
      <c r="E16" s="99">
        <v>200000</v>
      </c>
      <c r="F16" s="204">
        <v>100000</v>
      </c>
      <c r="G16" s="122">
        <v>100000</v>
      </c>
    </row>
    <row r="17" spans="1:7" ht="12.75">
      <c r="A17" s="39"/>
      <c r="B17" s="87" t="s">
        <v>63</v>
      </c>
      <c r="C17" s="84" t="s">
        <v>64</v>
      </c>
      <c r="D17" s="38"/>
      <c r="E17" s="99">
        <v>20500000</v>
      </c>
      <c r="F17" s="177">
        <v>500000</v>
      </c>
      <c r="G17" s="122">
        <v>0</v>
      </c>
    </row>
    <row r="18" spans="1:8" ht="12.75">
      <c r="A18" s="39"/>
      <c r="B18" s="16"/>
      <c r="C18" s="54"/>
      <c r="D18" s="41"/>
      <c r="E18" s="104">
        <v>20700000</v>
      </c>
      <c r="F18" s="194">
        <f>SUM(F16:F17)</f>
        <v>600000</v>
      </c>
      <c r="G18" s="194">
        <f>SUM(G16:G17)</f>
        <v>100000</v>
      </c>
      <c r="H18" s="157"/>
    </row>
    <row r="19" spans="1:7" ht="12.75">
      <c r="A19" s="55">
        <v>2341</v>
      </c>
      <c r="B19" s="223" t="s">
        <v>14</v>
      </c>
      <c r="C19" s="224"/>
      <c r="D19" s="44"/>
      <c r="E19" s="110"/>
      <c r="F19" s="195"/>
      <c r="G19" s="211"/>
    </row>
    <row r="20" spans="1:7" ht="12.75">
      <c r="A20" s="33"/>
      <c r="B20" s="86" t="s">
        <v>65</v>
      </c>
      <c r="C20" s="85" t="s">
        <v>66</v>
      </c>
      <c r="D20" s="35"/>
      <c r="E20" s="109">
        <v>0</v>
      </c>
      <c r="F20" s="196">
        <v>0</v>
      </c>
      <c r="G20" s="122">
        <v>50000</v>
      </c>
    </row>
    <row r="21" spans="1:7" ht="12.75">
      <c r="A21" s="36"/>
      <c r="B21" s="111" t="s">
        <v>63</v>
      </c>
      <c r="C21" s="29" t="s">
        <v>64</v>
      </c>
      <c r="D21" s="38"/>
      <c r="E21" s="109">
        <v>0</v>
      </c>
      <c r="F21" s="177">
        <v>500000</v>
      </c>
      <c r="G21" s="122">
        <v>500000</v>
      </c>
    </row>
    <row r="22" spans="1:14" ht="12.75">
      <c r="A22" s="73"/>
      <c r="B22" s="112"/>
      <c r="C22" s="71"/>
      <c r="D22" s="75"/>
      <c r="E22" s="113">
        <v>0</v>
      </c>
      <c r="F22" s="194">
        <f>SUM(F20:F21)</f>
        <v>500000</v>
      </c>
      <c r="G22" s="194">
        <f>SUM(G20:G21)</f>
        <v>550000</v>
      </c>
      <c r="N22" t="s">
        <v>39</v>
      </c>
    </row>
    <row r="23" spans="1:7" ht="12.75">
      <c r="A23" s="55">
        <v>3111</v>
      </c>
      <c r="B23" s="223" t="s">
        <v>9</v>
      </c>
      <c r="C23" s="224"/>
      <c r="D23" s="52"/>
      <c r="E23" s="120"/>
      <c r="F23" s="196"/>
      <c r="G23" s="211"/>
    </row>
    <row r="24" spans="1:8" ht="12.75">
      <c r="A24" s="68"/>
      <c r="B24" s="12" t="s">
        <v>65</v>
      </c>
      <c r="C24" s="56" t="s">
        <v>66</v>
      </c>
      <c r="D24" s="57"/>
      <c r="E24" s="109">
        <v>3500000</v>
      </c>
      <c r="F24" s="177">
        <v>2000000</v>
      </c>
      <c r="G24" s="122">
        <v>2000000</v>
      </c>
      <c r="H24" s="157"/>
    </row>
    <row r="25" spans="1:7" ht="12.75">
      <c r="A25" s="61"/>
      <c r="B25" s="18" t="s">
        <v>63</v>
      </c>
      <c r="C25" s="27" t="s">
        <v>64</v>
      </c>
      <c r="D25" s="76"/>
      <c r="E25" s="130">
        <v>0</v>
      </c>
      <c r="F25" s="197">
        <v>2000000</v>
      </c>
      <c r="G25" s="122">
        <v>500000</v>
      </c>
    </row>
    <row r="26" spans="1:8" ht="12.75">
      <c r="A26" s="58"/>
      <c r="B26" s="16"/>
      <c r="C26" s="62"/>
      <c r="D26" s="59"/>
      <c r="E26" s="114">
        <v>3500000</v>
      </c>
      <c r="F26" s="194">
        <f>SUM(F24:F25)</f>
        <v>4000000</v>
      </c>
      <c r="G26" s="194">
        <f>SUM(G24:G25)</f>
        <v>2500000</v>
      </c>
      <c r="H26" s="157"/>
    </row>
    <row r="27" spans="1:7" ht="12.75">
      <c r="A27" s="36">
        <v>3412</v>
      </c>
      <c r="B27" s="228" t="s">
        <v>18</v>
      </c>
      <c r="C27" s="229"/>
      <c r="D27" s="53"/>
      <c r="E27" s="110"/>
      <c r="F27" s="195"/>
      <c r="G27" s="211"/>
    </row>
    <row r="28" spans="1:7" ht="12.75">
      <c r="A28" s="39"/>
      <c r="B28" s="16" t="s">
        <v>65</v>
      </c>
      <c r="C28" s="60" t="s">
        <v>66</v>
      </c>
      <c r="D28" s="41"/>
      <c r="E28" s="109">
        <v>70000</v>
      </c>
      <c r="F28" s="162">
        <v>100000</v>
      </c>
      <c r="G28" s="122">
        <v>100000</v>
      </c>
    </row>
    <row r="29" spans="1:7" ht="12.75">
      <c r="A29" s="39"/>
      <c r="B29" s="10" t="s">
        <v>63</v>
      </c>
      <c r="C29" s="7" t="s">
        <v>64</v>
      </c>
      <c r="D29" s="41"/>
      <c r="E29" s="109">
        <v>300000</v>
      </c>
      <c r="F29" s="177">
        <v>300000</v>
      </c>
      <c r="G29" s="122">
        <v>300000</v>
      </c>
    </row>
    <row r="30" spans="1:14" ht="12.75">
      <c r="A30" s="61"/>
      <c r="B30" s="8"/>
      <c r="C30" s="62"/>
      <c r="D30" s="59"/>
      <c r="E30" s="113">
        <v>370000</v>
      </c>
      <c r="F30" s="163">
        <f>SUM(F28:F29)</f>
        <v>400000</v>
      </c>
      <c r="G30" s="163">
        <f>SUM(G28:G29)</f>
        <v>400000</v>
      </c>
      <c r="H30" s="157"/>
      <c r="I30" s="1"/>
      <c r="J30" s="1"/>
      <c r="K30" s="1"/>
      <c r="L30" s="1"/>
      <c r="M30" s="1"/>
      <c r="N30" s="1"/>
    </row>
    <row r="31" spans="1:7" ht="12.75">
      <c r="A31" s="46">
        <v>3113</v>
      </c>
      <c r="B31" s="230" t="s">
        <v>10</v>
      </c>
      <c r="C31" s="231"/>
      <c r="D31" s="63"/>
      <c r="E31" s="110"/>
      <c r="F31" s="195"/>
      <c r="G31" s="211"/>
    </row>
    <row r="32" spans="1:7" ht="12.75">
      <c r="A32" s="47"/>
      <c r="B32" s="64" t="s">
        <v>63</v>
      </c>
      <c r="C32" s="28" t="s">
        <v>64</v>
      </c>
      <c r="D32" s="49"/>
      <c r="E32" s="109">
        <v>8000000</v>
      </c>
      <c r="F32" s="162">
        <v>5000000</v>
      </c>
      <c r="G32" s="122">
        <v>5000000</v>
      </c>
    </row>
    <row r="33" spans="1:8" ht="12.75">
      <c r="A33" s="58"/>
      <c r="B33" s="65"/>
      <c r="C33" s="62"/>
      <c r="D33" s="59"/>
      <c r="E33" s="114">
        <v>8000000</v>
      </c>
      <c r="F33" s="194">
        <f>SUM(F32)</f>
        <v>5000000</v>
      </c>
      <c r="G33" s="194">
        <f>SUM(G32)</f>
        <v>5000000</v>
      </c>
      <c r="H33" s="157"/>
    </row>
    <row r="34" spans="1:7" ht="12.75">
      <c r="A34" s="55">
        <v>3314</v>
      </c>
      <c r="B34" s="223" t="s">
        <v>11</v>
      </c>
      <c r="C34" s="224"/>
      <c r="D34" s="44"/>
      <c r="E34" s="110"/>
      <c r="F34" s="162"/>
      <c r="G34" s="211"/>
    </row>
    <row r="35" spans="1:7" ht="12.75">
      <c r="A35" s="47"/>
      <c r="B35" s="10" t="s">
        <v>65</v>
      </c>
      <c r="C35" s="48" t="s">
        <v>66</v>
      </c>
      <c r="D35" s="49"/>
      <c r="E35" s="109">
        <v>226300</v>
      </c>
      <c r="F35" s="177">
        <v>300000</v>
      </c>
      <c r="G35" s="122">
        <v>350000</v>
      </c>
    </row>
    <row r="36" spans="1:8" ht="12.75">
      <c r="A36" s="39"/>
      <c r="B36" s="40" t="s">
        <v>63</v>
      </c>
      <c r="C36" s="29" t="s">
        <v>64</v>
      </c>
      <c r="D36" s="41"/>
      <c r="E36" s="130">
        <v>0</v>
      </c>
      <c r="F36" s="196">
        <v>500000</v>
      </c>
      <c r="G36" s="122">
        <v>0</v>
      </c>
      <c r="H36" s="157"/>
    </row>
    <row r="37" spans="1:7" ht="12.75">
      <c r="A37" s="58"/>
      <c r="B37" s="62"/>
      <c r="C37" s="62"/>
      <c r="D37" s="41"/>
      <c r="E37" s="114">
        <v>226300</v>
      </c>
      <c r="F37" s="194">
        <f>SUM(F35:F36)</f>
        <v>800000</v>
      </c>
      <c r="G37" s="194">
        <f>SUM(G35:G36)</f>
        <v>350000</v>
      </c>
    </row>
    <row r="38" spans="1:8" ht="12.75">
      <c r="A38" s="117"/>
      <c r="B38" s="116"/>
      <c r="C38" s="119"/>
      <c r="D38" s="115"/>
      <c r="E38" s="118"/>
      <c r="F38" s="163"/>
      <c r="G38" s="212"/>
      <c r="H38" s="1"/>
    </row>
    <row r="39" spans="1:7" ht="12.75">
      <c r="A39" s="55">
        <v>3349</v>
      </c>
      <c r="B39" s="228" t="s">
        <v>44</v>
      </c>
      <c r="C39" s="229"/>
      <c r="D39" s="44"/>
      <c r="E39" s="120"/>
      <c r="F39" s="195"/>
      <c r="G39" s="211"/>
    </row>
    <row r="40" spans="1:7" ht="12.75">
      <c r="A40" s="36"/>
      <c r="B40" s="40" t="s">
        <v>65</v>
      </c>
      <c r="C40" s="29" t="s">
        <v>66</v>
      </c>
      <c r="D40" s="38"/>
      <c r="E40" s="109">
        <v>150000</v>
      </c>
      <c r="F40" s="162">
        <v>120000</v>
      </c>
      <c r="G40" s="122">
        <v>120000</v>
      </c>
    </row>
    <row r="41" spans="1:8" ht="12.75">
      <c r="A41" s="58"/>
      <c r="B41" s="62"/>
      <c r="C41" s="62"/>
      <c r="D41" s="41"/>
      <c r="E41" s="113">
        <v>150000</v>
      </c>
      <c r="F41" s="194">
        <f>SUM(F40)</f>
        <v>120000</v>
      </c>
      <c r="G41" s="194">
        <f>SUM(G40)</f>
        <v>120000</v>
      </c>
      <c r="H41" s="157"/>
    </row>
    <row r="42" spans="1:7" ht="12.75">
      <c r="A42" s="55">
        <v>3399</v>
      </c>
      <c r="B42" s="223" t="s">
        <v>3</v>
      </c>
      <c r="C42" s="224"/>
      <c r="D42" s="44"/>
      <c r="E42" s="110"/>
      <c r="F42" s="162"/>
      <c r="G42" s="211"/>
    </row>
    <row r="43" spans="1:7" ht="12.75">
      <c r="A43" s="47"/>
      <c r="B43" s="10" t="s">
        <v>65</v>
      </c>
      <c r="C43" s="48" t="s">
        <v>66</v>
      </c>
      <c r="D43" s="49"/>
      <c r="E43" s="109">
        <v>315000</v>
      </c>
      <c r="F43" s="177">
        <v>350000</v>
      </c>
      <c r="G43" s="122">
        <v>350000</v>
      </c>
    </row>
    <row r="44" spans="1:8" ht="12.75">
      <c r="A44" s="39"/>
      <c r="B44" s="29"/>
      <c r="C44" s="50"/>
      <c r="D44" s="41"/>
      <c r="E44" s="113">
        <v>315000</v>
      </c>
      <c r="F44" s="194">
        <f>SUM(F43)</f>
        <v>350000</v>
      </c>
      <c r="G44" s="194">
        <f>SUM(G43)</f>
        <v>350000</v>
      </c>
      <c r="H44" s="157"/>
    </row>
    <row r="45" spans="1:7" ht="12.75">
      <c r="A45" s="55">
        <v>3421</v>
      </c>
      <c r="B45" s="223" t="s">
        <v>7</v>
      </c>
      <c r="C45" s="224"/>
      <c r="D45" s="67"/>
      <c r="E45" s="110"/>
      <c r="F45" s="196"/>
      <c r="G45" s="211"/>
    </row>
    <row r="46" spans="1:7" ht="12.75">
      <c r="A46" s="33"/>
      <c r="B46" s="64" t="s">
        <v>65</v>
      </c>
      <c r="C46" s="28" t="s">
        <v>66</v>
      </c>
      <c r="D46" s="63"/>
      <c r="E46" s="109">
        <v>250000</v>
      </c>
      <c r="F46" s="177">
        <v>200000</v>
      </c>
      <c r="G46" s="122">
        <v>200000</v>
      </c>
    </row>
    <row r="47" spans="1:7" ht="12.75">
      <c r="A47" s="47"/>
      <c r="B47" s="64" t="s">
        <v>63</v>
      </c>
      <c r="C47" s="28" t="s">
        <v>64</v>
      </c>
      <c r="D47" s="49"/>
      <c r="E47" s="109">
        <v>540000</v>
      </c>
      <c r="F47" s="196">
        <v>500000</v>
      </c>
      <c r="G47" s="122">
        <v>500000</v>
      </c>
    </row>
    <row r="48" spans="1:13" ht="12.75">
      <c r="A48" s="39"/>
      <c r="B48" s="66"/>
      <c r="C48" s="29"/>
      <c r="D48" s="41"/>
      <c r="E48" s="121">
        <v>790000</v>
      </c>
      <c r="F48" s="194">
        <f>SUM(F46:F47)</f>
        <v>700000</v>
      </c>
      <c r="G48" s="194">
        <f>SUM(G46:G47)</f>
        <v>700000</v>
      </c>
      <c r="H48" s="157"/>
      <c r="M48" s="88"/>
    </row>
    <row r="49" spans="1:7" ht="12.75">
      <c r="A49" s="46">
        <v>3429</v>
      </c>
      <c r="B49" s="223" t="s">
        <v>45</v>
      </c>
      <c r="C49" s="224"/>
      <c r="D49" s="44"/>
      <c r="E49" s="110"/>
      <c r="F49" s="196"/>
      <c r="G49" s="211"/>
    </row>
    <row r="50" spans="1:7" ht="12.75">
      <c r="A50" s="68"/>
      <c r="B50" s="10" t="s">
        <v>65</v>
      </c>
      <c r="C50" s="28" t="s">
        <v>66</v>
      </c>
      <c r="D50" s="35"/>
      <c r="E50" s="109">
        <v>350000</v>
      </c>
      <c r="F50" s="177">
        <v>350000</v>
      </c>
      <c r="G50" s="122">
        <v>350000</v>
      </c>
    </row>
    <row r="51" spans="1:8" ht="12.75">
      <c r="A51" s="58"/>
      <c r="B51" s="8"/>
      <c r="C51" s="62"/>
      <c r="D51" s="59"/>
      <c r="E51" s="114">
        <v>350000</v>
      </c>
      <c r="F51" s="194">
        <f>SUM(F50)</f>
        <v>350000</v>
      </c>
      <c r="G51" s="194">
        <f>SUM(G50)</f>
        <v>350000</v>
      </c>
      <c r="H51" s="157"/>
    </row>
    <row r="52" spans="1:7" ht="12.75">
      <c r="A52" s="33">
        <v>3900</v>
      </c>
      <c r="B52" s="228" t="s">
        <v>16</v>
      </c>
      <c r="C52" s="229"/>
      <c r="D52" s="52"/>
      <c r="E52" s="110"/>
      <c r="F52" s="196"/>
      <c r="G52" s="211"/>
    </row>
    <row r="53" spans="1:7" ht="12.75">
      <c r="A53" s="33"/>
      <c r="B53" s="86" t="s">
        <v>65</v>
      </c>
      <c r="C53" s="48" t="s">
        <v>66</v>
      </c>
      <c r="D53" s="38"/>
      <c r="E53" s="109">
        <v>2268700</v>
      </c>
      <c r="F53" s="177">
        <v>2500000</v>
      </c>
      <c r="G53" s="122">
        <v>2500000</v>
      </c>
    </row>
    <row r="54" spans="1:7" ht="12.75">
      <c r="A54" s="39"/>
      <c r="B54" s="40" t="s">
        <v>63</v>
      </c>
      <c r="C54" s="29" t="s">
        <v>64</v>
      </c>
      <c r="D54" s="45"/>
      <c r="E54" s="109">
        <v>5675000</v>
      </c>
      <c r="F54" s="196">
        <v>10000000</v>
      </c>
      <c r="G54" s="122">
        <v>15000000</v>
      </c>
    </row>
    <row r="55" spans="1:8" ht="12.75">
      <c r="A55" s="58"/>
      <c r="B55" s="8"/>
      <c r="C55" s="62"/>
      <c r="D55" s="59"/>
      <c r="E55" s="104">
        <v>7943700</v>
      </c>
      <c r="F55" s="194">
        <f>SUM(F53:F54)</f>
        <v>12500000</v>
      </c>
      <c r="G55" s="194">
        <f>SUM(G53:G54)</f>
        <v>17500000</v>
      </c>
      <c r="H55" s="157"/>
    </row>
    <row r="56" spans="1:7" ht="12.75">
      <c r="A56" s="46">
        <v>3631</v>
      </c>
      <c r="B56" s="223" t="s">
        <v>4</v>
      </c>
      <c r="C56" s="224"/>
      <c r="D56" s="44"/>
      <c r="E56" s="200"/>
      <c r="F56" s="110"/>
      <c r="G56" s="211"/>
    </row>
    <row r="57" spans="1:7" ht="12.75">
      <c r="A57" s="33"/>
      <c r="B57" s="64" t="s">
        <v>65</v>
      </c>
      <c r="C57" s="28" t="s">
        <v>66</v>
      </c>
      <c r="D57" s="35"/>
      <c r="E57" s="177">
        <v>900000</v>
      </c>
      <c r="F57" s="109">
        <v>350000</v>
      </c>
      <c r="G57" s="122">
        <v>350000</v>
      </c>
    </row>
    <row r="58" spans="1:7" ht="12.75">
      <c r="A58" s="47"/>
      <c r="B58" s="10" t="s">
        <v>63</v>
      </c>
      <c r="C58" s="48" t="s">
        <v>64</v>
      </c>
      <c r="D58" s="49" t="s">
        <v>35</v>
      </c>
      <c r="E58" s="177">
        <v>880000</v>
      </c>
      <c r="F58" s="99">
        <v>1000000</v>
      </c>
      <c r="G58" s="122">
        <v>1000000</v>
      </c>
    </row>
    <row r="59" spans="1:8" ht="12.75">
      <c r="A59" s="39"/>
      <c r="B59" s="8"/>
      <c r="C59" s="89"/>
      <c r="D59" s="45"/>
      <c r="E59" s="201">
        <v>1780000</v>
      </c>
      <c r="F59" s="114">
        <f>SUM(F57:F58)</f>
        <v>1350000</v>
      </c>
      <c r="G59" s="114">
        <f>SUM(G57:G58)</f>
        <v>1350000</v>
      </c>
      <c r="H59" s="157"/>
    </row>
    <row r="60" spans="1:7" ht="12.75">
      <c r="A60" s="95">
        <v>3632</v>
      </c>
      <c r="B60" s="226" t="s">
        <v>50</v>
      </c>
      <c r="C60" s="227"/>
      <c r="D60" s="96"/>
      <c r="E60" s="110"/>
      <c r="F60" s="196"/>
      <c r="G60" s="211"/>
    </row>
    <row r="61" spans="1:7" ht="12.75">
      <c r="A61" s="97"/>
      <c r="B61" s="86" t="s">
        <v>65</v>
      </c>
      <c r="C61" s="98" t="s">
        <v>66</v>
      </c>
      <c r="D61" s="96"/>
      <c r="E61" s="109">
        <v>20000</v>
      </c>
      <c r="F61" s="177">
        <v>20000</v>
      </c>
      <c r="G61" s="122">
        <v>20000</v>
      </c>
    </row>
    <row r="62" spans="1:8" ht="12.75">
      <c r="A62" s="100"/>
      <c r="B62" s="101"/>
      <c r="C62" s="102"/>
      <c r="D62" s="103"/>
      <c r="E62" s="121">
        <v>20000</v>
      </c>
      <c r="F62" s="198">
        <f>SUM(F61)</f>
        <v>20000</v>
      </c>
      <c r="G62" s="198">
        <f>SUM(G61)</f>
        <v>20000</v>
      </c>
      <c r="H62" s="157"/>
    </row>
    <row r="63" spans="1:7" ht="12.75">
      <c r="A63" s="55">
        <v>3635</v>
      </c>
      <c r="B63" s="223" t="s">
        <v>32</v>
      </c>
      <c r="C63" s="224"/>
      <c r="D63" s="44"/>
      <c r="E63" s="110"/>
      <c r="F63" s="195"/>
      <c r="G63" s="211"/>
    </row>
    <row r="64" spans="1:7" ht="12.75">
      <c r="A64" s="47"/>
      <c r="B64" s="64" t="s">
        <v>65</v>
      </c>
      <c r="C64" s="28" t="s">
        <v>66</v>
      </c>
      <c r="D64" s="49"/>
      <c r="E64" s="109">
        <v>50000</v>
      </c>
      <c r="F64" s="196">
        <v>200000</v>
      </c>
      <c r="G64" s="122">
        <v>100000</v>
      </c>
    </row>
    <row r="65" spans="1:7" ht="12.75">
      <c r="A65" s="58"/>
      <c r="B65" s="8"/>
      <c r="C65" s="29"/>
      <c r="D65" s="41"/>
      <c r="E65" s="121">
        <v>50000</v>
      </c>
      <c r="F65" s="194">
        <f>SUM(F64)</f>
        <v>200000</v>
      </c>
      <c r="G65" s="194">
        <f>SUM(G64)</f>
        <v>100000</v>
      </c>
    </row>
    <row r="66" spans="1:7" ht="12.75">
      <c r="A66" s="55">
        <v>3721</v>
      </c>
      <c r="B66" s="223" t="s">
        <v>48</v>
      </c>
      <c r="C66" s="224"/>
      <c r="D66" s="44"/>
      <c r="E66" s="110"/>
      <c r="F66" s="196"/>
      <c r="G66" s="211"/>
    </row>
    <row r="67" spans="1:7" ht="12.75">
      <c r="A67" s="47"/>
      <c r="B67" s="64" t="s">
        <v>65</v>
      </c>
      <c r="C67" s="28" t="s">
        <v>66</v>
      </c>
      <c r="D67" s="49"/>
      <c r="E67" s="109">
        <v>200000</v>
      </c>
      <c r="F67" s="177">
        <v>200000</v>
      </c>
      <c r="G67" s="122">
        <v>200000</v>
      </c>
    </row>
    <row r="68" spans="1:8" ht="12.75">
      <c r="A68" s="58"/>
      <c r="B68" s="8"/>
      <c r="C68" s="29"/>
      <c r="D68" s="41"/>
      <c r="E68" s="121">
        <v>200000</v>
      </c>
      <c r="F68" s="194">
        <f>SUM(F67)</f>
        <v>200000</v>
      </c>
      <c r="G68" s="194">
        <f>SUM(G67)</f>
        <v>200000</v>
      </c>
      <c r="H68" s="157"/>
    </row>
    <row r="69" spans="1:7" ht="12.75">
      <c r="A69" s="55">
        <v>3722</v>
      </c>
      <c r="B69" s="223" t="s">
        <v>46</v>
      </c>
      <c r="C69" s="224"/>
      <c r="D69" s="44"/>
      <c r="E69" s="110"/>
      <c r="F69" s="195"/>
      <c r="G69" s="211"/>
    </row>
    <row r="70" spans="1:7" ht="12.75">
      <c r="A70" s="47"/>
      <c r="B70" s="10" t="s">
        <v>65</v>
      </c>
      <c r="C70" s="48" t="s">
        <v>66</v>
      </c>
      <c r="D70" s="49"/>
      <c r="E70" s="109">
        <v>3500000</v>
      </c>
      <c r="F70" s="196">
        <v>3700000</v>
      </c>
      <c r="G70" s="122">
        <v>3800000</v>
      </c>
    </row>
    <row r="71" spans="1:7" ht="12.75">
      <c r="A71" s="39"/>
      <c r="B71" s="16"/>
      <c r="C71" s="54"/>
      <c r="D71" s="41"/>
      <c r="E71" s="104">
        <v>3500000</v>
      </c>
      <c r="F71" s="194">
        <f>SUM(F70)</f>
        <v>3700000</v>
      </c>
      <c r="G71" s="194">
        <f>SUM(G70)</f>
        <v>3800000</v>
      </c>
    </row>
    <row r="72" spans="1:9" ht="12.75">
      <c r="A72" s="55">
        <v>3723</v>
      </c>
      <c r="B72" s="223" t="s">
        <v>47</v>
      </c>
      <c r="C72" s="224"/>
      <c r="D72" s="44"/>
      <c r="E72" s="110"/>
      <c r="F72" s="196"/>
      <c r="G72" s="211"/>
      <c r="I72" s="1"/>
    </row>
    <row r="73" spans="1:9" ht="12.75">
      <c r="A73" s="47"/>
      <c r="B73" s="10" t="s">
        <v>65</v>
      </c>
      <c r="C73" s="28" t="s">
        <v>66</v>
      </c>
      <c r="D73" s="49"/>
      <c r="E73" s="109">
        <v>200000</v>
      </c>
      <c r="F73" s="177">
        <v>230000</v>
      </c>
      <c r="G73" s="122">
        <v>250000</v>
      </c>
      <c r="I73" s="1"/>
    </row>
    <row r="74" spans="1:9" ht="12.75">
      <c r="A74" s="73"/>
      <c r="B74" s="70"/>
      <c r="C74" s="62"/>
      <c r="D74" s="156"/>
      <c r="E74" s="114">
        <v>200000</v>
      </c>
      <c r="F74" s="194">
        <f>SUM(F73)</f>
        <v>230000</v>
      </c>
      <c r="G74" s="194">
        <f>SUM(G73)</f>
        <v>250000</v>
      </c>
      <c r="I74" s="1"/>
    </row>
    <row r="75" spans="1:9" ht="12.75">
      <c r="A75" s="36">
        <v>3729</v>
      </c>
      <c r="B75" s="37"/>
      <c r="C75" s="190" t="s">
        <v>88</v>
      </c>
      <c r="D75" s="38"/>
      <c r="E75" s="121"/>
      <c r="F75" s="202"/>
      <c r="G75" s="211"/>
      <c r="I75" s="1"/>
    </row>
    <row r="76" spans="1:9" ht="12.75">
      <c r="A76" s="36"/>
      <c r="B76" s="37" t="s">
        <v>65</v>
      </c>
      <c r="C76" s="27" t="s">
        <v>66</v>
      </c>
      <c r="D76" s="38"/>
      <c r="E76" s="99">
        <v>938000</v>
      </c>
      <c r="F76" s="196">
        <v>950000</v>
      </c>
      <c r="G76" s="122">
        <v>1000000</v>
      </c>
      <c r="I76" s="1"/>
    </row>
    <row r="77" spans="1:9" ht="12.75">
      <c r="A77" s="36"/>
      <c r="B77" s="37"/>
      <c r="C77" s="27"/>
      <c r="D77" s="38"/>
      <c r="E77" s="121">
        <v>938000</v>
      </c>
      <c r="F77" s="202">
        <f>SUM(F76)</f>
        <v>950000</v>
      </c>
      <c r="G77" s="202">
        <f>SUM(G76)</f>
        <v>1000000</v>
      </c>
      <c r="I77" s="1"/>
    </row>
    <row r="78" spans="1:7" ht="12.75">
      <c r="A78" s="55">
        <v>3745</v>
      </c>
      <c r="B78" s="43" t="s">
        <v>5</v>
      </c>
      <c r="C78" s="51"/>
      <c r="D78" s="44"/>
      <c r="E78" s="110"/>
      <c r="F78" s="195"/>
      <c r="G78" s="211"/>
    </row>
    <row r="79" spans="1:7" ht="12.75">
      <c r="A79" s="61"/>
      <c r="B79" s="10" t="s">
        <v>65</v>
      </c>
      <c r="C79" s="28" t="s">
        <v>66</v>
      </c>
      <c r="D79" s="69" t="s">
        <v>37</v>
      </c>
      <c r="E79" s="109">
        <v>3780000</v>
      </c>
      <c r="F79" s="196">
        <v>3900000</v>
      </c>
      <c r="G79" s="122">
        <v>4000000</v>
      </c>
    </row>
    <row r="80" spans="1:7" ht="12.75">
      <c r="A80" s="68"/>
      <c r="B80" s="64" t="s">
        <v>63</v>
      </c>
      <c r="C80" s="28" t="s">
        <v>64</v>
      </c>
      <c r="D80" s="105"/>
      <c r="E80" s="109">
        <v>0</v>
      </c>
      <c r="F80" s="177">
        <v>500000</v>
      </c>
      <c r="G80" s="122">
        <v>500000</v>
      </c>
    </row>
    <row r="81" spans="1:8" ht="12.75">
      <c r="A81" s="58"/>
      <c r="B81" s="8"/>
      <c r="C81" s="62"/>
      <c r="D81" s="9"/>
      <c r="E81" s="114">
        <v>3780000</v>
      </c>
      <c r="F81" s="194">
        <f>SUM(F79:F80)</f>
        <v>4400000</v>
      </c>
      <c r="G81" s="194">
        <f>SUM(G79:G80)</f>
        <v>4500000</v>
      </c>
      <c r="H81" s="157"/>
    </row>
    <row r="82" spans="1:7" ht="12.75">
      <c r="A82" s="46">
        <v>4359</v>
      </c>
      <c r="B82" s="218" t="s">
        <v>17</v>
      </c>
      <c r="C82" s="225"/>
      <c r="D82" s="15"/>
      <c r="E82" s="110"/>
      <c r="F82" s="196"/>
      <c r="G82" s="211"/>
    </row>
    <row r="83" spans="1:7" ht="12.75">
      <c r="A83" s="68"/>
      <c r="B83" s="37" t="s">
        <v>65</v>
      </c>
      <c r="C83" s="27" t="s">
        <v>66</v>
      </c>
      <c r="D83" s="38"/>
      <c r="E83" s="109">
        <v>90000</v>
      </c>
      <c r="F83" s="177">
        <v>90000</v>
      </c>
      <c r="G83" s="122">
        <v>100000</v>
      </c>
    </row>
    <row r="84" spans="1:8" ht="12.75">
      <c r="A84" s="58"/>
      <c r="B84" s="66"/>
      <c r="C84" s="29"/>
      <c r="D84" s="41"/>
      <c r="E84" s="113">
        <v>90000</v>
      </c>
      <c r="F84" s="194">
        <f>SUM(F83)</f>
        <v>90000</v>
      </c>
      <c r="G84" s="194">
        <f>SUM(G83)</f>
        <v>100000</v>
      </c>
      <c r="H84" s="157"/>
    </row>
    <row r="85" spans="1:7" ht="12.75">
      <c r="A85" s="55">
        <v>5299</v>
      </c>
      <c r="B85" s="223" t="s">
        <v>49</v>
      </c>
      <c r="C85" s="224"/>
      <c r="D85" s="44"/>
      <c r="E85" s="110"/>
      <c r="F85" s="196"/>
      <c r="G85" s="211"/>
    </row>
    <row r="86" spans="1:7" ht="12.75">
      <c r="A86" s="47"/>
      <c r="B86" s="64" t="s">
        <v>65</v>
      </c>
      <c r="C86" s="28" t="s">
        <v>66</v>
      </c>
      <c r="D86" s="49"/>
      <c r="E86" s="109">
        <v>20000</v>
      </c>
      <c r="F86" s="177">
        <v>40000</v>
      </c>
      <c r="G86" s="122">
        <v>40000</v>
      </c>
    </row>
    <row r="87" spans="1:8" ht="12.75">
      <c r="A87" s="58"/>
      <c r="B87" s="40"/>
      <c r="C87" s="29"/>
      <c r="D87" s="59"/>
      <c r="E87" s="113">
        <v>20000</v>
      </c>
      <c r="F87" s="202">
        <f>SUM(F86)</f>
        <v>40000</v>
      </c>
      <c r="G87" s="202">
        <f>SUM(G86)</f>
        <v>40000</v>
      </c>
      <c r="H87" s="160"/>
    </row>
    <row r="88" spans="1:7" ht="12.75">
      <c r="A88" s="55">
        <v>5311</v>
      </c>
      <c r="B88" s="223" t="s">
        <v>6</v>
      </c>
      <c r="C88" s="224"/>
      <c r="D88" s="44"/>
      <c r="E88" s="110"/>
      <c r="F88" s="195"/>
      <c r="G88" s="211"/>
    </row>
    <row r="89" spans="1:7" ht="12.75">
      <c r="A89" s="47"/>
      <c r="B89" s="64" t="s">
        <v>65</v>
      </c>
      <c r="C89" s="28" t="s">
        <v>66</v>
      </c>
      <c r="D89" s="49"/>
      <c r="E89" s="109">
        <v>890000</v>
      </c>
      <c r="F89" s="196">
        <v>900000</v>
      </c>
      <c r="G89" s="122">
        <v>900000</v>
      </c>
    </row>
    <row r="90" spans="1:7" ht="12.75">
      <c r="A90" s="39"/>
      <c r="B90" s="40" t="s">
        <v>63</v>
      </c>
      <c r="C90" s="29" t="s">
        <v>64</v>
      </c>
      <c r="D90" s="45"/>
      <c r="E90" s="109">
        <v>354114.66</v>
      </c>
      <c r="F90" s="177">
        <v>400000</v>
      </c>
      <c r="G90" s="122">
        <v>450000</v>
      </c>
    </row>
    <row r="91" spans="1:8" ht="12.75">
      <c r="A91" s="39"/>
      <c r="B91" s="66"/>
      <c r="C91" s="29"/>
      <c r="D91" s="41"/>
      <c r="E91" s="104">
        <v>1244114.66</v>
      </c>
      <c r="F91" s="202">
        <f>SUM(F89:F90)</f>
        <v>1300000</v>
      </c>
      <c r="G91" s="202">
        <f>SUM(G89:G90)</f>
        <v>1350000</v>
      </c>
      <c r="H91" s="206"/>
    </row>
    <row r="92" spans="1:7" ht="12.75">
      <c r="A92" s="55">
        <v>5512</v>
      </c>
      <c r="B92" s="223" t="s">
        <v>12</v>
      </c>
      <c r="C92" s="224"/>
      <c r="D92" s="44"/>
      <c r="E92" s="110"/>
      <c r="F92" s="195"/>
      <c r="G92" s="211"/>
    </row>
    <row r="93" spans="1:7" ht="12.75">
      <c r="A93" s="47"/>
      <c r="B93" s="10" t="s">
        <v>65</v>
      </c>
      <c r="C93" s="48" t="s">
        <v>66</v>
      </c>
      <c r="D93" s="49"/>
      <c r="E93" s="109">
        <v>20000</v>
      </c>
      <c r="F93" s="196">
        <v>20000</v>
      </c>
      <c r="G93" s="122">
        <v>20000</v>
      </c>
    </row>
    <row r="94" spans="1:8" ht="12.75">
      <c r="A94" s="58"/>
      <c r="B94" s="8"/>
      <c r="C94" s="72"/>
      <c r="D94" s="59"/>
      <c r="E94" s="104">
        <v>20000</v>
      </c>
      <c r="F94" s="194">
        <f>SUM(F93)</f>
        <v>20000</v>
      </c>
      <c r="G94" s="194">
        <f>SUM(G93)</f>
        <v>20000</v>
      </c>
      <c r="H94" s="157"/>
    </row>
    <row r="95" spans="1:7" ht="12.75">
      <c r="A95" s="55">
        <v>6112</v>
      </c>
      <c r="B95" s="223" t="s">
        <v>25</v>
      </c>
      <c r="C95" s="224"/>
      <c r="D95" s="44"/>
      <c r="E95" s="110"/>
      <c r="F95" s="196"/>
      <c r="G95" s="211"/>
    </row>
    <row r="96" spans="1:7" ht="12.75">
      <c r="A96" s="47"/>
      <c r="B96" s="10" t="s">
        <v>65</v>
      </c>
      <c r="C96" s="48" t="s">
        <v>66</v>
      </c>
      <c r="D96" s="49"/>
      <c r="E96" s="109">
        <v>1660000</v>
      </c>
      <c r="F96" s="177">
        <v>2000000</v>
      </c>
      <c r="G96" s="122">
        <v>2500000</v>
      </c>
    </row>
    <row r="97" spans="1:8" ht="12.75">
      <c r="A97" s="39"/>
      <c r="B97" s="40"/>
      <c r="C97" s="62"/>
      <c r="D97" s="59"/>
      <c r="E97" s="121">
        <v>1660000</v>
      </c>
      <c r="F97" s="202">
        <f>SUM(F96)</f>
        <v>2000000</v>
      </c>
      <c r="G97" s="202">
        <f>SUM(G96)</f>
        <v>2500000</v>
      </c>
      <c r="H97" s="157"/>
    </row>
    <row r="98" spans="1:7" ht="12.75">
      <c r="A98" s="55">
        <v>6171</v>
      </c>
      <c r="B98" s="223" t="s">
        <v>13</v>
      </c>
      <c r="C98" s="224"/>
      <c r="D98" s="44"/>
      <c r="E98" s="110"/>
      <c r="F98" s="195"/>
      <c r="G98" s="211"/>
    </row>
    <row r="99" spans="1:7" ht="12.75">
      <c r="A99" s="47"/>
      <c r="B99" s="10" t="s">
        <v>65</v>
      </c>
      <c r="C99" s="48" t="s">
        <v>66</v>
      </c>
      <c r="D99" s="49" t="s">
        <v>38</v>
      </c>
      <c r="E99" s="109">
        <v>3968000</v>
      </c>
      <c r="F99" s="196">
        <v>4000000</v>
      </c>
      <c r="G99" s="122">
        <v>4400000</v>
      </c>
    </row>
    <row r="100" spans="1:7" ht="12.75">
      <c r="A100" s="47"/>
      <c r="B100" s="10" t="s">
        <v>63</v>
      </c>
      <c r="C100" s="48" t="s">
        <v>64</v>
      </c>
      <c r="D100" s="49"/>
      <c r="E100" s="109">
        <v>0</v>
      </c>
      <c r="F100" s="177">
        <v>500000</v>
      </c>
      <c r="G100" s="122">
        <v>500000</v>
      </c>
    </row>
    <row r="101" spans="1:8" ht="12.75">
      <c r="A101" s="39"/>
      <c r="B101" s="16"/>
      <c r="C101" s="50"/>
      <c r="D101" s="41"/>
      <c r="E101" s="121">
        <v>3968000</v>
      </c>
      <c r="F101" s="202">
        <f>SUM(F99:F100)</f>
        <v>4500000</v>
      </c>
      <c r="G101" s="202">
        <f>SUM(G99:G100)</f>
        <v>4900000</v>
      </c>
      <c r="H101" s="157"/>
    </row>
    <row r="102" spans="1:7" ht="12.75">
      <c r="A102" s="55">
        <v>6310</v>
      </c>
      <c r="B102" s="223" t="s">
        <v>33</v>
      </c>
      <c r="C102" s="224"/>
      <c r="D102" s="44"/>
      <c r="E102" s="110"/>
      <c r="F102" s="195"/>
      <c r="G102" s="211"/>
    </row>
    <row r="103" spans="1:7" ht="12.75">
      <c r="A103" s="68"/>
      <c r="B103" s="10" t="s">
        <v>65</v>
      </c>
      <c r="C103" s="83" t="s">
        <v>66</v>
      </c>
      <c r="D103" s="49" t="s">
        <v>36</v>
      </c>
      <c r="E103" s="109">
        <v>810000</v>
      </c>
      <c r="F103" s="196">
        <v>810000</v>
      </c>
      <c r="G103" s="122">
        <v>810000</v>
      </c>
    </row>
    <row r="104" spans="1:8" ht="12.75">
      <c r="A104" s="73"/>
      <c r="B104" s="8"/>
      <c r="C104" s="74"/>
      <c r="D104" s="75"/>
      <c r="E104" s="113">
        <v>810000</v>
      </c>
      <c r="F104" s="194">
        <f>SUM(F103)</f>
        <v>810000</v>
      </c>
      <c r="G104" s="194">
        <f>SUM(G103)</f>
        <v>810000</v>
      </c>
      <c r="H104" s="157"/>
    </row>
    <row r="105" spans="1:7" ht="12.75">
      <c r="A105" s="33">
        <v>6330</v>
      </c>
      <c r="B105" s="218" t="s">
        <v>19</v>
      </c>
      <c r="C105" s="219"/>
      <c r="D105" s="35"/>
      <c r="E105" s="110"/>
      <c r="F105" s="196"/>
      <c r="G105" s="211"/>
    </row>
    <row r="106" spans="1:7" ht="12.75">
      <c r="A106" s="33"/>
      <c r="B106" s="16" t="s">
        <v>65</v>
      </c>
      <c r="C106" s="50" t="s">
        <v>66</v>
      </c>
      <c r="D106" s="49"/>
      <c r="E106" s="109">
        <v>240000</v>
      </c>
      <c r="F106" s="177">
        <v>240000</v>
      </c>
      <c r="G106" s="122">
        <v>240000</v>
      </c>
    </row>
    <row r="107" spans="1:8" ht="12.75">
      <c r="A107" s="33"/>
      <c r="B107" s="16"/>
      <c r="C107" s="72"/>
      <c r="D107" s="77"/>
      <c r="E107" s="113">
        <v>240000</v>
      </c>
      <c r="F107" s="194">
        <f>SUM(F106)</f>
        <v>240000</v>
      </c>
      <c r="G107" s="194">
        <f>SUM(G106)</f>
        <v>240000</v>
      </c>
      <c r="H107" s="157"/>
    </row>
    <row r="108" spans="1:8" ht="13.5" thickBot="1">
      <c r="A108" s="220" t="s">
        <v>29</v>
      </c>
      <c r="B108" s="221"/>
      <c r="C108" s="222"/>
      <c r="D108" s="78"/>
      <c r="E108" s="137">
        <v>63925114.66</v>
      </c>
      <c r="F108" s="203">
        <f>SUM(F107,F104,F101,F97,F94,F91,F87,F84,F81,F77,F74,F71,F68,F65,F62,F59,F55,F51,F48,F44,F41,F37,F33,F30,F26,F22,F18,F14,F11,F7)</f>
        <v>49180000</v>
      </c>
      <c r="G108" s="203">
        <f>SUM(G107,G104,G101,G97,G94,G91,G87,G84,G81,G77,G74,G71,G68,G65,G62,G59,G55,G51,G48,G44,G41,G37,G33,G30,G26,G22,G18,G14,G11,G7)</f>
        <v>52410000</v>
      </c>
      <c r="H108" s="157"/>
    </row>
    <row r="109" spans="4:8" ht="13.5" thickTop="1">
      <c r="D109" s="2"/>
      <c r="H109" s="157"/>
    </row>
    <row r="111" ht="12.75">
      <c r="H111" s="157"/>
    </row>
  </sheetData>
  <sheetProtection/>
  <mergeCells count="29">
    <mergeCell ref="B4:C4"/>
    <mergeCell ref="B8:C8"/>
    <mergeCell ref="B12:C12"/>
    <mergeCell ref="B15:C15"/>
    <mergeCell ref="B19:C19"/>
    <mergeCell ref="B23:C23"/>
    <mergeCell ref="B27:C27"/>
    <mergeCell ref="B31:C31"/>
    <mergeCell ref="B34:C34"/>
    <mergeCell ref="B39:C39"/>
    <mergeCell ref="B92:C92"/>
    <mergeCell ref="B42:C42"/>
    <mergeCell ref="B45:C45"/>
    <mergeCell ref="B49:C49"/>
    <mergeCell ref="B52:C52"/>
    <mergeCell ref="B56:C56"/>
    <mergeCell ref="B66:C66"/>
    <mergeCell ref="B63:C63"/>
    <mergeCell ref="B60:C60"/>
    <mergeCell ref="B95:C95"/>
    <mergeCell ref="B98:C98"/>
    <mergeCell ref="B102:C102"/>
    <mergeCell ref="B105:C105"/>
    <mergeCell ref="A108:C108"/>
    <mergeCell ref="B69:C69"/>
    <mergeCell ref="B72:C72"/>
    <mergeCell ref="B82:C82"/>
    <mergeCell ref="B85:C85"/>
    <mergeCell ref="B88:C8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 Střednědobý výhled rozpočtu obce na roky 2021-2023</oddHeader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Mateřská škola Bašť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Mazánková</dc:creator>
  <cp:keywords/>
  <dc:description/>
  <cp:lastModifiedBy>Hovorková Hana</cp:lastModifiedBy>
  <cp:lastPrinted>2021-02-22T09:41:02Z</cp:lastPrinted>
  <dcterms:created xsi:type="dcterms:W3CDTF">2014-10-31T10:44:11Z</dcterms:created>
  <dcterms:modified xsi:type="dcterms:W3CDTF">2021-02-23T13:05:08Z</dcterms:modified>
  <cp:category/>
  <cp:version/>
  <cp:contentType/>
  <cp:contentStatus/>
</cp:coreProperties>
</file>